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0120113s\Dropbox\writing\Greenland work\Diversity- greenland biodiversity\biodiversity\"/>
    </mc:Choice>
  </mc:AlternateContent>
  <bookViews>
    <workbookView xWindow="0" yWindow="0" windowWidth="28800" windowHeight="12225"/>
  </bookViews>
  <sheets>
    <sheet name="transect surveys" sheetId="1" r:id="rId1"/>
    <sheet name="grabs" sheetId="2" r:id="rId2"/>
    <sheet name="quadrats" sheetId="3" r:id="rId3"/>
    <sheet name="CaCO3" sheetId="4" r:id="rId4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X9" i="1" l="1"/>
  <c r="X8" i="1"/>
  <c r="X7" i="1"/>
  <c r="X6" i="1"/>
  <c r="X5" i="1"/>
  <c r="X4" i="1"/>
  <c r="X3" i="1"/>
  <c r="X2" i="1"/>
</calcChain>
</file>

<file path=xl/sharedStrings.xml><?xml version="1.0" encoding="utf-8"?>
<sst xmlns="http://schemas.openxmlformats.org/spreadsheetml/2006/main" count="364" uniqueCount="112">
  <si>
    <t>38?</t>
  </si>
  <si>
    <t>Dive 14</t>
  </si>
  <si>
    <t>Colony Bay</t>
  </si>
  <si>
    <t>kelp forest 4</t>
  </si>
  <si>
    <t>kelp forest 3</t>
  </si>
  <si>
    <t>site name</t>
  </si>
  <si>
    <t>area (cm3)</t>
  </si>
  <si>
    <t>sediment</t>
  </si>
  <si>
    <t>% live</t>
  </si>
  <si>
    <t>%dead</t>
  </si>
  <si>
    <t>%sediment</t>
  </si>
  <si>
    <t>Semibalanus balanoides</t>
  </si>
  <si>
    <t>Hiatella arctica</t>
  </si>
  <si>
    <t>Macoma calcarea</t>
  </si>
  <si>
    <t>Ennucula tenuis</t>
  </si>
  <si>
    <t>Siphonoclentallium lobatum</t>
  </si>
  <si>
    <t>Mytilus spp.</t>
  </si>
  <si>
    <t xml:space="preserve">Gibula sp. </t>
  </si>
  <si>
    <t>Littorina saxitilis</t>
  </si>
  <si>
    <t xml:space="preserve">Cryptonatica affinis </t>
  </si>
  <si>
    <t>Natica clausa</t>
  </si>
  <si>
    <t>Margarites helicinus</t>
  </si>
  <si>
    <t>Margarites sp.</t>
  </si>
  <si>
    <t>Tonicella rubra</t>
  </si>
  <si>
    <t>Helicon sp.</t>
  </si>
  <si>
    <t>Tectura testudinalis</t>
  </si>
  <si>
    <t>Asteroidea</t>
  </si>
  <si>
    <t>Ophiura sarsi</t>
  </si>
  <si>
    <t>Sargatiogeton laceratus</t>
  </si>
  <si>
    <t>Psolus fabricii</t>
  </si>
  <si>
    <t>Strongylocentrotus droebachiensis</t>
  </si>
  <si>
    <t>Gattyana cirrosa</t>
  </si>
  <si>
    <t>Euchurian sp.</t>
  </si>
  <si>
    <t>Phoronids</t>
  </si>
  <si>
    <t>Phyllodoce groenlandica</t>
  </si>
  <si>
    <t>Nipponnemertes pulcher</t>
  </si>
  <si>
    <t>Hyas coarctatus</t>
  </si>
  <si>
    <t>Amphipoda</t>
  </si>
  <si>
    <t>Weyphrechtia pinguis</t>
  </si>
  <si>
    <t>Acanthonotozoma inflatum</t>
  </si>
  <si>
    <t>Calanus sp.</t>
  </si>
  <si>
    <t>Mycid</t>
  </si>
  <si>
    <t>live maerl (g)</t>
  </si>
  <si>
    <t>dead maerl (g)</t>
  </si>
  <si>
    <t>sediment (g)</t>
  </si>
  <si>
    <t>grab composition</t>
  </si>
  <si>
    <t>grab percentages</t>
  </si>
  <si>
    <t>Abundance of each species in grab</t>
  </si>
  <si>
    <t>Lophophorate</t>
  </si>
  <si>
    <t>dominant algae in habitat</t>
  </si>
  <si>
    <t>Clathromorphum sp.</t>
  </si>
  <si>
    <t>L. longicruiris</t>
  </si>
  <si>
    <t>transect</t>
  </si>
  <si>
    <t>Chlamys islandica</t>
  </si>
  <si>
    <t>Bolinopsis infundibulum</t>
  </si>
  <si>
    <t>Reniera rufescens</t>
  </si>
  <si>
    <t>Mycale sp.</t>
  </si>
  <si>
    <t>Myxilla sp.</t>
  </si>
  <si>
    <t>Dendronotus frondosus</t>
  </si>
  <si>
    <t>Leptasterias polaris</t>
  </si>
  <si>
    <t>Cellaria sp.</t>
  </si>
  <si>
    <t>Cucumaria frondosa</t>
  </si>
  <si>
    <t>Myoxocephalus scorpius</t>
  </si>
  <si>
    <t>Gadus morhua</t>
  </si>
  <si>
    <t>Leptocottus armatus</t>
  </si>
  <si>
    <t>Dominant algae</t>
  </si>
  <si>
    <t>kelp</t>
  </si>
  <si>
    <t>maerl</t>
  </si>
  <si>
    <t>site</t>
  </si>
  <si>
    <t>coralline cover</t>
  </si>
  <si>
    <t>detritus</t>
  </si>
  <si>
    <t>kelp density</t>
  </si>
  <si>
    <t>south fjord</t>
  </si>
  <si>
    <t>med</t>
  </si>
  <si>
    <t>north fjord</t>
  </si>
  <si>
    <t>high</t>
  </si>
  <si>
    <t>low</t>
  </si>
  <si>
    <t>Semibalanus balinoides</t>
  </si>
  <si>
    <t>sand</t>
  </si>
  <si>
    <t>rock</t>
  </si>
  <si>
    <t>pebbles</t>
  </si>
  <si>
    <t>CCA</t>
  </si>
  <si>
    <t>filamentous algae</t>
  </si>
  <si>
    <t>shell</t>
  </si>
  <si>
    <t>Agarum clathratum</t>
  </si>
  <si>
    <t>Porphyra spp.</t>
  </si>
  <si>
    <t>Ulva spp.</t>
  </si>
  <si>
    <t>site 153</t>
  </si>
  <si>
    <t>site 4</t>
  </si>
  <si>
    <t>bird island</t>
  </si>
  <si>
    <t>site 124</t>
  </si>
  <si>
    <t>site 121</t>
  </si>
  <si>
    <t>site 14</t>
  </si>
  <si>
    <t>site 160</t>
  </si>
  <si>
    <t>Rhodolith</t>
  </si>
  <si>
    <t>L. longicruris</t>
  </si>
  <si>
    <t>Alaria escuelenta</t>
  </si>
  <si>
    <t>Palmaria palmata</t>
  </si>
  <si>
    <t>Desmarestia viridis</t>
  </si>
  <si>
    <t>grab</t>
  </si>
  <si>
    <t>% alive</t>
  </si>
  <si>
    <t>% org alive</t>
  </si>
  <si>
    <t>% org dead</t>
  </si>
  <si>
    <t>g CaCO3 alive</t>
  </si>
  <si>
    <t>g CaCO3 dead</t>
  </si>
  <si>
    <t>CaCO3 m-3</t>
  </si>
  <si>
    <t>Site 121</t>
  </si>
  <si>
    <t>DW dead (g)</t>
  </si>
  <si>
    <t>DW alive (g)</t>
  </si>
  <si>
    <t>% CaCO3 alive</t>
  </si>
  <si>
    <t>% CaCO3 dead</t>
  </si>
  <si>
    <t>Haliclona sp.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</si>
</sst>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>
      <alignment horizontal="center"/>
    </xf>
    <xf numFmtId="0" fontId="0" fillId="2" borderId="0" xfId="0" applyFill="1"/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1" xfId="0" applyBorder="1"/>
    <xf numFmtId="0" fontId="0" fillId="2" borderId="0" xfId="0" applyFill="1" applyBorder="1"/>
    <xf numFmtId="0" fontId="0" fillId="2" borderId="1" xfId="0" applyFill="1" applyBorder="1"/>
    <xf numFmtId="0" fontId="0" fillId="0" borderId="2" xfId="0" applyBorder="1"/>
    <xf numFmtId="0" fontId="0" fillId="2" borderId="2" xfId="0" applyFill="1" applyBorder="1"/>
    <xf numFmtId="9" fontId="0" fillId="0" borderId="0" xfId="0" applyNumberFormat="1"/>
    <xf numFmtId="0" fontId="0" fillId="0" borderId="0" xfId="0" applyFill="1"/>
    <xf numFmtId="0" fontId="0" fillId="0" borderId="0" xfId="0" applyFill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2" fontId="1" fillId="0" borderId="0" xfId="0" applyNumberFormat="1" applyFont="1" applyFill="1"/>
    <xf numFmtId="164" fontId="1" fillId="0" borderId="0" xfId="0" applyNumberFormat="1" applyFont="1" applyFill="1"/>
    <xf numFmtId="0" fontId="2" fillId="0" borderId="0" xfId="0" applyFont="1" applyFill="1"/>
    <xf numFmtId="0" fontId="2" fillId="2" borderId="0" xfId="0" applyFont="1" applyFill="1"/>
    <xf numFmtId="0" fontId="0" fillId="2" borderId="0" xfId="0" applyFont="1" applyFill="1"/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9"/>
  <sheetViews>
    <sheetView tabSelected="1" workbookViewId="0">
      <selection activeCell="T1" sqref="T1:T1048576"/>
    </sheetView>
  </sheetViews>
  <sheetFormatPr defaultRowHeight="15" x14ac:dyDescent="0.25"/>
  <cols>
    <col min="1" max="1" width="10.7109375" bestFit="1" customWidth="1"/>
    <col min="2" max="2" width="15" bestFit="1" customWidth="1"/>
    <col min="3" max="3" width="22.85546875" bestFit="1" customWidth="1"/>
    <col min="4" max="4" width="11.7109375" bestFit="1" customWidth="1"/>
    <col min="5" max="5" width="16.7109375" bestFit="1" customWidth="1"/>
    <col min="6" max="6" width="23.140625" bestFit="1" customWidth="1"/>
    <col min="7" max="7" width="17" bestFit="1" customWidth="1"/>
    <col min="8" max="8" width="12.7109375" bestFit="1" customWidth="1"/>
    <col min="9" max="9" width="10.28515625" bestFit="1" customWidth="1"/>
    <col min="10" max="10" width="10.42578125" bestFit="1" customWidth="1"/>
    <col min="11" max="11" width="22.28515625" bestFit="1" customWidth="1"/>
    <col min="12" max="12" width="18.42578125" bestFit="1" customWidth="1"/>
    <col min="13" max="13" width="10.7109375" bestFit="1" customWidth="1"/>
    <col min="14" max="14" width="32.42578125" bestFit="1" customWidth="1"/>
    <col min="15" max="15" width="18.85546875" bestFit="1" customWidth="1"/>
    <col min="16" max="16" width="13.42578125" bestFit="1" customWidth="1"/>
    <col min="17" max="17" width="23" bestFit="1" customWidth="1"/>
    <col min="18" max="18" width="13.85546875" bestFit="1" customWidth="1"/>
    <col min="19" max="19" width="19.28515625" bestFit="1" customWidth="1"/>
    <col min="20" max="20" width="10.7109375" bestFit="1" customWidth="1"/>
  </cols>
  <sheetData>
    <row r="1" spans="1:24" x14ac:dyDescent="0.25">
      <c r="A1" s="11" t="s">
        <v>52</v>
      </c>
      <c r="B1" t="s">
        <v>65</v>
      </c>
      <c r="C1" s="19" t="s">
        <v>11</v>
      </c>
      <c r="D1" s="19" t="s">
        <v>16</v>
      </c>
      <c r="E1" s="19" t="s">
        <v>53</v>
      </c>
      <c r="F1" s="19" t="s">
        <v>54</v>
      </c>
      <c r="G1" s="19" t="s">
        <v>55</v>
      </c>
      <c r="H1" s="19" t="s">
        <v>111</v>
      </c>
      <c r="I1" s="19" t="s">
        <v>56</v>
      </c>
      <c r="J1" s="19" t="s">
        <v>57</v>
      </c>
      <c r="K1" s="19" t="s">
        <v>58</v>
      </c>
      <c r="L1" s="19" t="s">
        <v>59</v>
      </c>
      <c r="M1" s="19" t="s">
        <v>60</v>
      </c>
      <c r="N1" s="19" t="s">
        <v>30</v>
      </c>
      <c r="O1" s="19" t="s">
        <v>61</v>
      </c>
      <c r="P1" s="16" t="s">
        <v>29</v>
      </c>
      <c r="Q1" s="19" t="s">
        <v>62</v>
      </c>
      <c r="R1" s="19" t="s">
        <v>63</v>
      </c>
      <c r="S1" s="19" t="s">
        <v>64</v>
      </c>
      <c r="T1" t="s">
        <v>68</v>
      </c>
      <c r="U1" t="s">
        <v>7</v>
      </c>
      <c r="V1" t="s">
        <v>69</v>
      </c>
      <c r="W1" t="s">
        <v>70</v>
      </c>
      <c r="X1" t="s">
        <v>71</v>
      </c>
    </row>
    <row r="2" spans="1:24" x14ac:dyDescent="0.25">
      <c r="A2" s="12" t="s">
        <v>2</v>
      </c>
      <c r="B2" t="s">
        <v>66</v>
      </c>
      <c r="C2">
        <v>12</v>
      </c>
      <c r="D2">
        <v>0</v>
      </c>
      <c r="E2">
        <v>0</v>
      </c>
      <c r="F2">
        <v>0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0</v>
      </c>
      <c r="N2">
        <v>0</v>
      </c>
      <c r="O2">
        <v>0</v>
      </c>
      <c r="P2">
        <v>0</v>
      </c>
      <c r="Q2">
        <v>0</v>
      </c>
      <c r="R2">
        <v>2</v>
      </c>
      <c r="S2">
        <v>1</v>
      </c>
      <c r="T2" t="s">
        <v>72</v>
      </c>
      <c r="U2" t="s">
        <v>73</v>
      </c>
      <c r="V2" s="10">
        <v>0.05</v>
      </c>
      <c r="W2" t="s">
        <v>73</v>
      </c>
      <c r="X2">
        <f>284/30</f>
        <v>9.4666666666666668</v>
      </c>
    </row>
    <row r="3" spans="1:24" x14ac:dyDescent="0.25">
      <c r="A3" s="11" t="s">
        <v>87</v>
      </c>
      <c r="B3" t="s">
        <v>66</v>
      </c>
      <c r="C3">
        <v>0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0</v>
      </c>
      <c r="L3">
        <v>0</v>
      </c>
      <c r="M3">
        <v>0</v>
      </c>
      <c r="N3">
        <v>0</v>
      </c>
      <c r="O3">
        <v>0</v>
      </c>
      <c r="P3">
        <v>0</v>
      </c>
      <c r="Q3">
        <v>0</v>
      </c>
      <c r="R3">
        <v>0</v>
      </c>
      <c r="S3">
        <v>0</v>
      </c>
      <c r="T3" t="s">
        <v>74</v>
      </c>
      <c r="U3" t="s">
        <v>75</v>
      </c>
      <c r="V3" s="10">
        <v>0</v>
      </c>
      <c r="W3" t="s">
        <v>75</v>
      </c>
      <c r="X3">
        <f>220/30</f>
        <v>7.333333333333333</v>
      </c>
    </row>
    <row r="4" spans="1:24" x14ac:dyDescent="0.25">
      <c r="A4" s="12" t="s">
        <v>88</v>
      </c>
      <c r="B4" t="s">
        <v>66</v>
      </c>
      <c r="C4">
        <v>5</v>
      </c>
      <c r="D4">
        <v>4</v>
      </c>
      <c r="E4">
        <v>0</v>
      </c>
      <c r="F4">
        <v>1</v>
      </c>
      <c r="G4">
        <v>4</v>
      </c>
      <c r="H4">
        <v>2</v>
      </c>
      <c r="I4">
        <v>3</v>
      </c>
      <c r="J4">
        <v>15</v>
      </c>
      <c r="K4">
        <v>0</v>
      </c>
      <c r="L4">
        <v>0</v>
      </c>
      <c r="M4">
        <v>2</v>
      </c>
      <c r="N4">
        <v>52</v>
      </c>
      <c r="O4">
        <v>0</v>
      </c>
      <c r="P4">
        <v>37</v>
      </c>
      <c r="Q4">
        <v>1</v>
      </c>
      <c r="R4">
        <v>0</v>
      </c>
      <c r="S4">
        <v>0</v>
      </c>
      <c r="T4" t="s">
        <v>74</v>
      </c>
      <c r="U4" t="s">
        <v>76</v>
      </c>
      <c r="V4" s="10">
        <v>0.45</v>
      </c>
      <c r="W4" t="s">
        <v>75</v>
      </c>
      <c r="X4">
        <f>345/30</f>
        <v>11.5</v>
      </c>
    </row>
    <row r="5" spans="1:24" x14ac:dyDescent="0.25">
      <c r="A5" s="12" t="s">
        <v>89</v>
      </c>
      <c r="B5" t="s">
        <v>66</v>
      </c>
      <c r="C5">
        <v>39</v>
      </c>
      <c r="D5">
        <v>0</v>
      </c>
      <c r="E5">
        <v>1</v>
      </c>
      <c r="F5">
        <v>0</v>
      </c>
      <c r="G5">
        <v>0</v>
      </c>
      <c r="H5">
        <v>0</v>
      </c>
      <c r="I5">
        <v>0</v>
      </c>
      <c r="J5">
        <v>0</v>
      </c>
      <c r="K5">
        <v>1</v>
      </c>
      <c r="L5">
        <v>1</v>
      </c>
      <c r="M5">
        <v>0</v>
      </c>
      <c r="N5">
        <v>17</v>
      </c>
      <c r="O5">
        <v>0</v>
      </c>
      <c r="P5">
        <v>28</v>
      </c>
      <c r="Q5">
        <v>0</v>
      </c>
      <c r="R5">
        <v>0</v>
      </c>
      <c r="S5">
        <v>7</v>
      </c>
      <c r="T5" t="s">
        <v>74</v>
      </c>
      <c r="U5" t="s">
        <v>75</v>
      </c>
      <c r="V5" s="10">
        <v>0.2</v>
      </c>
      <c r="W5" t="s">
        <v>73</v>
      </c>
      <c r="X5">
        <f>248/30</f>
        <v>8.2666666666666675</v>
      </c>
    </row>
    <row r="6" spans="1:24" x14ac:dyDescent="0.25">
      <c r="A6" s="12" t="s">
        <v>90</v>
      </c>
      <c r="B6" t="s">
        <v>67</v>
      </c>
      <c r="C6">
        <v>15</v>
      </c>
      <c r="D6">
        <v>0</v>
      </c>
      <c r="E6">
        <v>0</v>
      </c>
      <c r="F6">
        <v>3</v>
      </c>
      <c r="G6">
        <v>0</v>
      </c>
      <c r="H6">
        <v>0</v>
      </c>
      <c r="I6">
        <v>0</v>
      </c>
      <c r="J6">
        <v>0</v>
      </c>
      <c r="K6">
        <v>1</v>
      </c>
      <c r="L6">
        <v>0</v>
      </c>
      <c r="M6">
        <v>0</v>
      </c>
      <c r="N6">
        <v>93</v>
      </c>
      <c r="O6">
        <v>3</v>
      </c>
      <c r="P6">
        <v>0</v>
      </c>
      <c r="Q6">
        <v>0</v>
      </c>
      <c r="R6">
        <v>0</v>
      </c>
      <c r="S6">
        <v>0</v>
      </c>
      <c r="T6" t="s">
        <v>74</v>
      </c>
      <c r="U6" t="s">
        <v>76</v>
      </c>
      <c r="V6" s="10">
        <v>1</v>
      </c>
      <c r="W6" t="s">
        <v>76</v>
      </c>
      <c r="X6">
        <f>38/30</f>
        <v>1.2666666666666666</v>
      </c>
    </row>
    <row r="7" spans="1:24" x14ac:dyDescent="0.25">
      <c r="A7" s="12" t="s">
        <v>91</v>
      </c>
      <c r="B7" t="s">
        <v>67</v>
      </c>
      <c r="C7">
        <v>12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376</v>
      </c>
      <c r="O7">
        <v>1</v>
      </c>
      <c r="P7">
        <v>0</v>
      </c>
      <c r="Q7">
        <v>0</v>
      </c>
      <c r="R7">
        <v>0</v>
      </c>
      <c r="S7">
        <v>0</v>
      </c>
      <c r="T7" t="s">
        <v>74</v>
      </c>
      <c r="U7" t="s">
        <v>76</v>
      </c>
      <c r="V7" s="10">
        <v>1</v>
      </c>
      <c r="W7" t="s">
        <v>76</v>
      </c>
      <c r="X7">
        <f>45/30</f>
        <v>1.5</v>
      </c>
    </row>
    <row r="8" spans="1:24" x14ac:dyDescent="0.25">
      <c r="A8" s="12" t="s">
        <v>92</v>
      </c>
      <c r="B8" t="s">
        <v>67</v>
      </c>
      <c r="C8">
        <v>12</v>
      </c>
      <c r="D8">
        <v>0</v>
      </c>
      <c r="E8">
        <v>0</v>
      </c>
      <c r="F8">
        <v>1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857</v>
      </c>
      <c r="O8">
        <v>3</v>
      </c>
      <c r="P8">
        <v>0</v>
      </c>
      <c r="Q8">
        <v>0</v>
      </c>
      <c r="R8">
        <v>0</v>
      </c>
      <c r="S8">
        <v>0</v>
      </c>
      <c r="T8" t="s">
        <v>72</v>
      </c>
      <c r="U8" t="s">
        <v>76</v>
      </c>
      <c r="V8" s="10">
        <v>1</v>
      </c>
      <c r="W8" t="s">
        <v>76</v>
      </c>
      <c r="X8">
        <f>22/30</f>
        <v>0.73333333333333328</v>
      </c>
    </row>
    <row r="9" spans="1:24" x14ac:dyDescent="0.25">
      <c r="A9" s="13" t="s">
        <v>93</v>
      </c>
      <c r="B9" t="s">
        <v>67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99</v>
      </c>
      <c r="O9">
        <v>1</v>
      </c>
      <c r="P9">
        <v>0</v>
      </c>
      <c r="Q9">
        <v>0</v>
      </c>
      <c r="R9">
        <v>0</v>
      </c>
      <c r="S9">
        <v>1</v>
      </c>
      <c r="T9" t="s">
        <v>72</v>
      </c>
      <c r="U9" t="s">
        <v>76</v>
      </c>
      <c r="V9" s="10">
        <v>1</v>
      </c>
      <c r="W9" t="s">
        <v>76</v>
      </c>
      <c r="X9">
        <f>8/30</f>
        <v>0.26666666666666666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40"/>
  <sheetViews>
    <sheetView workbookViewId="0">
      <selection activeCell="AP2" sqref="AP2"/>
    </sheetView>
  </sheetViews>
  <sheetFormatPr defaultRowHeight="15" x14ac:dyDescent="0.25"/>
  <cols>
    <col min="1" max="1" width="40.28515625" bestFit="1" customWidth="1"/>
    <col min="2" max="2" width="12" bestFit="1" customWidth="1"/>
    <col min="3" max="3" width="10.28515625" bestFit="1" customWidth="1"/>
    <col min="4" max="4" width="12.7109375" style="8" bestFit="1" customWidth="1"/>
    <col min="5" max="5" width="16.42578125" style="3" bestFit="1" customWidth="1"/>
    <col min="6" max="6" width="12.28515625" style="5" bestFit="1" customWidth="1"/>
    <col min="7" max="7" width="12" bestFit="1" customWidth="1"/>
    <col min="8" max="8" width="16.28515625" bestFit="1" customWidth="1"/>
    <col min="9" max="9" width="12" style="5" bestFit="1" customWidth="1"/>
    <col min="10" max="10" width="22.85546875" bestFit="1" customWidth="1"/>
    <col min="11" max="11" width="14.140625" bestFit="1" customWidth="1"/>
    <col min="12" max="12" width="16.140625" bestFit="1" customWidth="1"/>
    <col min="13" max="13" width="15.140625" bestFit="1" customWidth="1"/>
    <col min="14" max="14" width="26.7109375" bestFit="1" customWidth="1"/>
    <col min="15" max="15" width="11.7109375" bestFit="1" customWidth="1"/>
    <col min="16" max="16" width="10.140625" bestFit="1" customWidth="1"/>
    <col min="17" max="17" width="15.7109375" bestFit="1" customWidth="1"/>
    <col min="18" max="18" width="18.85546875" bestFit="1" customWidth="1"/>
    <col min="19" max="19" width="12.42578125" bestFit="1" customWidth="1"/>
    <col min="20" max="20" width="19.140625" bestFit="1" customWidth="1"/>
    <col min="21" max="21" width="13.5703125" bestFit="1" customWidth="1"/>
    <col min="22" max="22" width="14.28515625" bestFit="1" customWidth="1"/>
    <col min="23" max="23" width="10.7109375" bestFit="1" customWidth="1"/>
    <col min="24" max="24" width="18.7109375" bestFit="1" customWidth="1"/>
    <col min="25" max="25" width="10.7109375" bestFit="1" customWidth="1"/>
    <col min="26" max="26" width="12.5703125" bestFit="1" customWidth="1"/>
    <col min="27" max="27" width="22.140625" bestFit="1" customWidth="1"/>
    <col min="28" max="28" width="13.42578125" bestFit="1" customWidth="1"/>
    <col min="29" max="29" width="32.42578125" bestFit="1" customWidth="1"/>
    <col min="30" max="30" width="15.28515625" bestFit="1" customWidth="1"/>
    <col min="31" max="31" width="12.7109375" bestFit="1" customWidth="1"/>
    <col min="32" max="32" width="10" bestFit="1" customWidth="1"/>
    <col min="33" max="33" width="23.140625" bestFit="1" customWidth="1"/>
    <col min="34" max="34" width="23.7109375" bestFit="1" customWidth="1"/>
    <col min="35" max="35" width="13.5703125" bestFit="1" customWidth="1"/>
    <col min="36" max="36" width="14.7109375" bestFit="1" customWidth="1"/>
    <col min="37" max="37" width="11.28515625" bestFit="1" customWidth="1"/>
    <col min="38" max="38" width="20.5703125" bestFit="1" customWidth="1"/>
    <col min="39" max="39" width="25.7109375" bestFit="1" customWidth="1"/>
    <col min="40" max="40" width="10.85546875" bestFit="1" customWidth="1"/>
    <col min="41" max="41" width="6.28515625" bestFit="1" customWidth="1"/>
  </cols>
  <sheetData>
    <row r="1" spans="1:41" x14ac:dyDescent="0.25">
      <c r="E1" s="4" t="s">
        <v>45</v>
      </c>
      <c r="H1" s="1" t="s">
        <v>46</v>
      </c>
      <c r="J1" t="s">
        <v>47</v>
      </c>
    </row>
    <row r="2" spans="1:41" s="2" customFormat="1" x14ac:dyDescent="0.25">
      <c r="A2" s="2" t="s">
        <v>49</v>
      </c>
      <c r="B2" s="2" t="s">
        <v>5</v>
      </c>
      <c r="C2" s="2" t="s">
        <v>6</v>
      </c>
      <c r="D2" s="9" t="s">
        <v>42</v>
      </c>
      <c r="E2" s="6" t="s">
        <v>43</v>
      </c>
      <c r="F2" s="7" t="s">
        <v>44</v>
      </c>
      <c r="G2" s="2" t="s">
        <v>8</v>
      </c>
      <c r="H2" s="2" t="s">
        <v>9</v>
      </c>
      <c r="I2" s="7" t="s">
        <v>10</v>
      </c>
      <c r="J2" s="17" t="s">
        <v>11</v>
      </c>
      <c r="K2" s="17" t="s">
        <v>12</v>
      </c>
      <c r="L2" s="17" t="s">
        <v>13</v>
      </c>
      <c r="M2" s="17" t="s">
        <v>14</v>
      </c>
      <c r="N2" s="17" t="s">
        <v>15</v>
      </c>
      <c r="O2" s="17" t="s">
        <v>16</v>
      </c>
      <c r="P2" s="17" t="s">
        <v>17</v>
      </c>
      <c r="Q2" s="17" t="s">
        <v>18</v>
      </c>
      <c r="R2" s="17" t="s">
        <v>19</v>
      </c>
      <c r="S2" s="17" t="s">
        <v>20</v>
      </c>
      <c r="T2" s="17" t="s">
        <v>21</v>
      </c>
      <c r="U2" s="17" t="s">
        <v>22</v>
      </c>
      <c r="V2" s="17" t="s">
        <v>23</v>
      </c>
      <c r="W2" s="17" t="s">
        <v>24</v>
      </c>
      <c r="X2" s="17" t="s">
        <v>25</v>
      </c>
      <c r="Y2" s="2" t="s">
        <v>26</v>
      </c>
      <c r="Z2" s="17" t="s">
        <v>27</v>
      </c>
      <c r="AA2" s="17" t="s">
        <v>28</v>
      </c>
      <c r="AB2" s="17" t="s">
        <v>29</v>
      </c>
      <c r="AC2" s="17" t="s">
        <v>30</v>
      </c>
      <c r="AD2" s="17" t="s">
        <v>31</v>
      </c>
      <c r="AE2" s="17" t="s">
        <v>32</v>
      </c>
      <c r="AF2" s="17" t="s">
        <v>33</v>
      </c>
      <c r="AG2" s="17" t="s">
        <v>34</v>
      </c>
      <c r="AH2" s="17" t="s">
        <v>35</v>
      </c>
      <c r="AI2" s="18" t="s">
        <v>48</v>
      </c>
      <c r="AJ2" s="17" t="s">
        <v>36</v>
      </c>
      <c r="AK2" s="2" t="s">
        <v>37</v>
      </c>
      <c r="AL2" s="17" t="s">
        <v>38</v>
      </c>
      <c r="AM2" s="17" t="s">
        <v>39</v>
      </c>
      <c r="AN2" s="17" t="s">
        <v>40</v>
      </c>
      <c r="AO2" s="2" t="s">
        <v>41</v>
      </c>
    </row>
    <row r="3" spans="1:41" x14ac:dyDescent="0.25">
      <c r="A3" t="s">
        <v>50</v>
      </c>
      <c r="B3">
        <v>124</v>
      </c>
      <c r="C3">
        <v>235.62</v>
      </c>
      <c r="D3" s="8">
        <v>277</v>
      </c>
      <c r="E3" s="3">
        <v>24</v>
      </c>
      <c r="F3" s="5">
        <v>371</v>
      </c>
      <c r="G3">
        <v>0.41220238100000001</v>
      </c>
      <c r="H3">
        <v>6.0696154000000002E-2</v>
      </c>
      <c r="I3" s="5">
        <v>0.99872696400000005</v>
      </c>
      <c r="J3">
        <v>3</v>
      </c>
      <c r="K3">
        <v>6</v>
      </c>
      <c r="L3">
        <v>1</v>
      </c>
      <c r="M3">
        <v>4</v>
      </c>
      <c r="N3">
        <v>2</v>
      </c>
      <c r="O3">
        <v>2</v>
      </c>
      <c r="P3">
        <v>1</v>
      </c>
      <c r="Q3">
        <v>1</v>
      </c>
      <c r="R3">
        <v>0</v>
      </c>
      <c r="S3">
        <v>2</v>
      </c>
      <c r="T3">
        <v>0</v>
      </c>
      <c r="U3">
        <v>3</v>
      </c>
      <c r="V3">
        <v>0</v>
      </c>
      <c r="W3">
        <v>0</v>
      </c>
      <c r="X3">
        <v>1</v>
      </c>
      <c r="Y3">
        <v>0</v>
      </c>
      <c r="Z3">
        <v>1</v>
      </c>
      <c r="AA3">
        <v>0</v>
      </c>
      <c r="AB3">
        <v>2</v>
      </c>
      <c r="AC3">
        <v>1</v>
      </c>
      <c r="AD3">
        <v>6</v>
      </c>
      <c r="AE3">
        <v>0</v>
      </c>
      <c r="AF3">
        <v>0</v>
      </c>
      <c r="AG3">
        <v>0</v>
      </c>
      <c r="AH3">
        <v>0</v>
      </c>
      <c r="AI3">
        <v>0</v>
      </c>
      <c r="AJ3">
        <v>0</v>
      </c>
      <c r="AK3">
        <v>0</v>
      </c>
      <c r="AL3">
        <v>1</v>
      </c>
      <c r="AM3">
        <v>0</v>
      </c>
      <c r="AN3">
        <v>0</v>
      </c>
      <c r="AO3">
        <v>0</v>
      </c>
    </row>
    <row r="4" spans="1:41" x14ac:dyDescent="0.25">
      <c r="A4" t="s">
        <v>50</v>
      </c>
      <c r="B4">
        <v>124</v>
      </c>
      <c r="C4">
        <v>235.62</v>
      </c>
      <c r="D4" s="8">
        <v>214</v>
      </c>
      <c r="E4" s="3">
        <v>0</v>
      </c>
      <c r="F4" s="5">
        <v>519</v>
      </c>
      <c r="G4">
        <v>0.29195088699999999</v>
      </c>
      <c r="H4">
        <v>0</v>
      </c>
      <c r="I4" s="5">
        <v>0.99943778999999999</v>
      </c>
      <c r="J4">
        <v>0</v>
      </c>
      <c r="K4">
        <v>0</v>
      </c>
      <c r="L4">
        <v>3</v>
      </c>
      <c r="M4">
        <v>0</v>
      </c>
      <c r="N4">
        <v>4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1</v>
      </c>
      <c r="V4">
        <v>0</v>
      </c>
      <c r="W4">
        <v>0</v>
      </c>
      <c r="X4">
        <v>0</v>
      </c>
      <c r="Y4">
        <v>1</v>
      </c>
      <c r="Z4">
        <v>0</v>
      </c>
      <c r="AA4">
        <v>0</v>
      </c>
      <c r="AB4">
        <v>0</v>
      </c>
      <c r="AC4">
        <v>0</v>
      </c>
      <c r="AD4">
        <v>2</v>
      </c>
      <c r="AE4">
        <v>0</v>
      </c>
      <c r="AF4">
        <v>0</v>
      </c>
      <c r="AG4">
        <v>0</v>
      </c>
      <c r="AH4">
        <v>0</v>
      </c>
      <c r="AI4">
        <v>1</v>
      </c>
      <c r="AJ4">
        <v>0</v>
      </c>
      <c r="AK4">
        <v>3</v>
      </c>
      <c r="AL4">
        <v>0</v>
      </c>
      <c r="AM4">
        <v>0</v>
      </c>
      <c r="AN4">
        <v>0</v>
      </c>
      <c r="AO4">
        <v>0</v>
      </c>
    </row>
    <row r="5" spans="1:41" x14ac:dyDescent="0.25">
      <c r="A5" t="s">
        <v>50</v>
      </c>
      <c r="B5">
        <v>124</v>
      </c>
      <c r="C5">
        <v>235.62</v>
      </c>
      <c r="D5" s="8">
        <v>120</v>
      </c>
      <c r="E5" s="3">
        <v>4</v>
      </c>
      <c r="F5" s="5">
        <v>513</v>
      </c>
      <c r="G5">
        <v>0.188383046</v>
      </c>
      <c r="H5">
        <v>7.734126E-3</v>
      </c>
      <c r="I5" s="5">
        <v>0.999617851</v>
      </c>
      <c r="J5">
        <v>0</v>
      </c>
      <c r="K5">
        <v>0</v>
      </c>
      <c r="L5">
        <v>1</v>
      </c>
      <c r="M5">
        <v>0</v>
      </c>
      <c r="N5">
        <v>2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2</v>
      </c>
      <c r="V5">
        <v>0</v>
      </c>
      <c r="W5">
        <v>0</v>
      </c>
      <c r="X5">
        <v>0</v>
      </c>
      <c r="Y5">
        <v>1</v>
      </c>
      <c r="Z5">
        <v>0</v>
      </c>
      <c r="AA5">
        <v>0</v>
      </c>
      <c r="AB5">
        <v>0</v>
      </c>
      <c r="AC5">
        <v>0</v>
      </c>
      <c r="AD5">
        <v>0</v>
      </c>
      <c r="AE5">
        <v>0</v>
      </c>
      <c r="AF5">
        <v>2</v>
      </c>
      <c r="AG5">
        <v>1</v>
      </c>
      <c r="AH5">
        <v>0</v>
      </c>
      <c r="AI5">
        <v>0</v>
      </c>
      <c r="AJ5">
        <v>1</v>
      </c>
      <c r="AK5">
        <v>0</v>
      </c>
      <c r="AL5">
        <v>0</v>
      </c>
      <c r="AM5">
        <v>1</v>
      </c>
      <c r="AN5">
        <v>0</v>
      </c>
      <c r="AO5">
        <v>0</v>
      </c>
    </row>
    <row r="6" spans="1:41" x14ac:dyDescent="0.25">
      <c r="A6" t="s">
        <v>50</v>
      </c>
      <c r="B6">
        <v>124</v>
      </c>
      <c r="C6">
        <v>235.62</v>
      </c>
      <c r="D6" s="8">
        <v>197</v>
      </c>
      <c r="E6" s="3">
        <v>18</v>
      </c>
      <c r="F6" s="5">
        <v>723</v>
      </c>
      <c r="G6">
        <v>0.21002132200000001</v>
      </c>
      <c r="H6">
        <v>2.4284614999999999E-2</v>
      </c>
      <c r="I6" s="5">
        <v>0.99967603000000005</v>
      </c>
      <c r="J6">
        <v>0</v>
      </c>
      <c r="K6">
        <v>4</v>
      </c>
      <c r="L6">
        <v>2</v>
      </c>
      <c r="M6">
        <v>0</v>
      </c>
      <c r="N6">
        <v>1</v>
      </c>
      <c r="O6">
        <v>0</v>
      </c>
      <c r="P6">
        <v>1</v>
      </c>
      <c r="Q6">
        <v>0</v>
      </c>
      <c r="R6">
        <v>0</v>
      </c>
      <c r="S6">
        <v>0</v>
      </c>
      <c r="T6">
        <v>0</v>
      </c>
      <c r="U6">
        <v>0</v>
      </c>
      <c r="V6">
        <v>0</v>
      </c>
      <c r="W6">
        <v>0</v>
      </c>
      <c r="X6">
        <v>1</v>
      </c>
      <c r="Y6">
        <v>4</v>
      </c>
      <c r="Z6">
        <v>0</v>
      </c>
      <c r="AA6">
        <v>0</v>
      </c>
      <c r="AB6">
        <v>0</v>
      </c>
      <c r="AC6">
        <v>0</v>
      </c>
      <c r="AD6">
        <v>1</v>
      </c>
      <c r="AE6">
        <v>0</v>
      </c>
      <c r="AF6">
        <v>2</v>
      </c>
      <c r="AG6">
        <v>1</v>
      </c>
      <c r="AH6">
        <v>0</v>
      </c>
      <c r="AI6">
        <v>1</v>
      </c>
      <c r="AJ6">
        <v>0</v>
      </c>
      <c r="AK6">
        <v>0</v>
      </c>
      <c r="AL6">
        <v>0</v>
      </c>
      <c r="AM6">
        <v>0</v>
      </c>
      <c r="AN6">
        <v>0</v>
      </c>
      <c r="AO6">
        <v>0</v>
      </c>
    </row>
    <row r="7" spans="1:41" x14ac:dyDescent="0.25">
      <c r="A7" t="s">
        <v>50</v>
      </c>
      <c r="B7">
        <v>124</v>
      </c>
      <c r="C7">
        <v>235.62</v>
      </c>
      <c r="D7" s="8">
        <v>415</v>
      </c>
      <c r="E7" s="3">
        <v>0</v>
      </c>
      <c r="F7" s="5">
        <v>182</v>
      </c>
      <c r="G7">
        <v>0.69514237899999998</v>
      </c>
      <c r="H7">
        <v>0</v>
      </c>
      <c r="I7" s="5">
        <v>0.99619506899999999</v>
      </c>
      <c r="J7">
        <v>0</v>
      </c>
      <c r="K7">
        <v>0</v>
      </c>
      <c r="L7">
        <v>3</v>
      </c>
      <c r="M7">
        <v>2</v>
      </c>
      <c r="N7">
        <v>0</v>
      </c>
      <c r="O7">
        <v>0</v>
      </c>
      <c r="P7">
        <v>1</v>
      </c>
      <c r="Q7">
        <v>0</v>
      </c>
      <c r="R7">
        <v>0</v>
      </c>
      <c r="S7">
        <v>0</v>
      </c>
      <c r="T7">
        <v>0</v>
      </c>
      <c r="U7">
        <v>0</v>
      </c>
      <c r="V7">
        <v>0</v>
      </c>
      <c r="W7">
        <v>0</v>
      </c>
      <c r="X7">
        <v>0</v>
      </c>
      <c r="Y7">
        <v>4</v>
      </c>
      <c r="Z7">
        <v>1</v>
      </c>
      <c r="AA7">
        <v>0</v>
      </c>
      <c r="AB7">
        <v>0</v>
      </c>
      <c r="AC7">
        <v>0</v>
      </c>
      <c r="AD7">
        <v>0</v>
      </c>
      <c r="AE7">
        <v>0</v>
      </c>
      <c r="AF7">
        <v>2</v>
      </c>
      <c r="AG7">
        <v>0</v>
      </c>
      <c r="AH7">
        <v>1</v>
      </c>
      <c r="AI7">
        <v>0</v>
      </c>
      <c r="AJ7">
        <v>0</v>
      </c>
      <c r="AK7">
        <v>0</v>
      </c>
      <c r="AL7">
        <v>0</v>
      </c>
      <c r="AM7">
        <v>0</v>
      </c>
      <c r="AN7">
        <v>0</v>
      </c>
      <c r="AO7">
        <v>0</v>
      </c>
    </row>
    <row r="8" spans="1:41" x14ac:dyDescent="0.25">
      <c r="A8" t="s">
        <v>50</v>
      </c>
      <c r="B8">
        <v>160</v>
      </c>
      <c r="C8">
        <v>235.62</v>
      </c>
      <c r="D8" s="8">
        <v>327</v>
      </c>
      <c r="E8" s="3">
        <v>55</v>
      </c>
      <c r="F8" s="5">
        <v>61</v>
      </c>
      <c r="G8">
        <v>0.73814898399999995</v>
      </c>
      <c r="H8">
        <v>0.47113990100000003</v>
      </c>
      <c r="I8" s="5">
        <v>0.98056096000000004</v>
      </c>
      <c r="J8">
        <v>4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1</v>
      </c>
      <c r="V8">
        <v>0</v>
      </c>
      <c r="W8">
        <v>2</v>
      </c>
      <c r="X8">
        <v>0</v>
      </c>
      <c r="Y8">
        <v>0</v>
      </c>
      <c r="Z8">
        <v>2</v>
      </c>
      <c r="AA8">
        <v>0</v>
      </c>
      <c r="AB8">
        <v>0</v>
      </c>
      <c r="AC8">
        <v>0</v>
      </c>
      <c r="AD8">
        <v>2</v>
      </c>
      <c r="AE8">
        <v>1</v>
      </c>
      <c r="AF8">
        <v>0</v>
      </c>
      <c r="AG8">
        <v>5</v>
      </c>
      <c r="AH8">
        <v>0</v>
      </c>
      <c r="AI8">
        <v>0</v>
      </c>
      <c r="AJ8">
        <v>0</v>
      </c>
      <c r="AK8">
        <v>8</v>
      </c>
      <c r="AL8">
        <v>1</v>
      </c>
      <c r="AM8">
        <v>0</v>
      </c>
      <c r="AN8">
        <v>0</v>
      </c>
      <c r="AO8">
        <v>0</v>
      </c>
    </row>
    <row r="9" spans="1:41" x14ac:dyDescent="0.25">
      <c r="A9" t="s">
        <v>50</v>
      </c>
      <c r="B9">
        <v>160</v>
      </c>
      <c r="C9">
        <v>235.62</v>
      </c>
      <c r="D9" s="8">
        <v>575</v>
      </c>
      <c r="E9" s="3">
        <v>0</v>
      </c>
      <c r="F9" s="5">
        <v>314</v>
      </c>
      <c r="G9">
        <v>0.64679415100000004</v>
      </c>
      <c r="H9">
        <v>0</v>
      </c>
      <c r="I9" s="5">
        <v>0.99794437999999996</v>
      </c>
      <c r="J9">
        <v>0</v>
      </c>
      <c r="K9">
        <v>5</v>
      </c>
      <c r="L9">
        <v>0</v>
      </c>
      <c r="M9">
        <v>0</v>
      </c>
      <c r="N9">
        <v>2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  <c r="V9">
        <v>0</v>
      </c>
      <c r="W9">
        <v>2</v>
      </c>
      <c r="X9">
        <v>5</v>
      </c>
      <c r="Y9">
        <v>0</v>
      </c>
      <c r="Z9">
        <v>1</v>
      </c>
      <c r="AA9">
        <v>0</v>
      </c>
      <c r="AB9">
        <v>0</v>
      </c>
      <c r="AC9">
        <v>0</v>
      </c>
      <c r="AD9">
        <v>1</v>
      </c>
      <c r="AE9">
        <v>0</v>
      </c>
      <c r="AF9">
        <v>0</v>
      </c>
      <c r="AG9">
        <v>0</v>
      </c>
      <c r="AH9">
        <v>0</v>
      </c>
      <c r="AI9">
        <v>2</v>
      </c>
      <c r="AJ9">
        <v>1</v>
      </c>
      <c r="AK9">
        <v>0</v>
      </c>
      <c r="AL9">
        <v>0</v>
      </c>
      <c r="AM9">
        <v>0</v>
      </c>
      <c r="AN9">
        <v>0</v>
      </c>
      <c r="AO9">
        <v>0</v>
      </c>
    </row>
    <row r="10" spans="1:41" x14ac:dyDescent="0.25">
      <c r="A10" t="s">
        <v>50</v>
      </c>
      <c r="B10">
        <v>160</v>
      </c>
      <c r="C10">
        <v>235.62</v>
      </c>
      <c r="D10" s="8">
        <v>510</v>
      </c>
      <c r="E10" s="3">
        <v>0</v>
      </c>
      <c r="F10" s="5">
        <v>196</v>
      </c>
      <c r="G10">
        <v>0.72237960300000004</v>
      </c>
      <c r="H10">
        <v>0</v>
      </c>
      <c r="I10" s="5">
        <v>0.99632792400000003</v>
      </c>
      <c r="J10">
        <v>3</v>
      </c>
      <c r="K10">
        <v>1</v>
      </c>
      <c r="L10">
        <v>0</v>
      </c>
      <c r="M10">
        <v>0</v>
      </c>
      <c r="N10">
        <v>0</v>
      </c>
      <c r="O10">
        <v>0</v>
      </c>
      <c r="P10">
        <v>2</v>
      </c>
      <c r="Q10">
        <v>0</v>
      </c>
      <c r="R10">
        <v>0</v>
      </c>
      <c r="S10">
        <v>0</v>
      </c>
      <c r="T10">
        <v>0</v>
      </c>
      <c r="U10">
        <v>0</v>
      </c>
      <c r="V10">
        <v>2</v>
      </c>
      <c r="W10">
        <v>0</v>
      </c>
      <c r="X10">
        <v>0</v>
      </c>
      <c r="Y10">
        <v>0</v>
      </c>
      <c r="Z10">
        <v>0</v>
      </c>
      <c r="AA10">
        <v>0</v>
      </c>
      <c r="AB10">
        <v>0</v>
      </c>
      <c r="AC10">
        <v>0</v>
      </c>
      <c r="AD10">
        <v>2</v>
      </c>
      <c r="AE10">
        <v>0</v>
      </c>
      <c r="AF10">
        <v>0</v>
      </c>
      <c r="AG10">
        <v>2</v>
      </c>
      <c r="AH10">
        <v>1</v>
      </c>
      <c r="AI10">
        <v>0</v>
      </c>
      <c r="AJ10">
        <v>1</v>
      </c>
      <c r="AK10">
        <v>20</v>
      </c>
      <c r="AL10">
        <v>0</v>
      </c>
      <c r="AM10">
        <v>0</v>
      </c>
      <c r="AN10">
        <v>0</v>
      </c>
      <c r="AO10">
        <v>0</v>
      </c>
    </row>
    <row r="11" spans="1:41" x14ac:dyDescent="0.25">
      <c r="A11" t="s">
        <v>50</v>
      </c>
      <c r="B11">
        <v>160</v>
      </c>
      <c r="C11">
        <v>235.62</v>
      </c>
      <c r="D11" s="8">
        <v>505</v>
      </c>
      <c r="E11" s="3">
        <v>94</v>
      </c>
      <c r="F11" s="5">
        <v>154</v>
      </c>
      <c r="G11">
        <v>0.67065072999999997</v>
      </c>
      <c r="H11">
        <v>0.37801002900000003</v>
      </c>
      <c r="I11" s="5">
        <v>0.99323656999999999</v>
      </c>
      <c r="J11">
        <v>1</v>
      </c>
      <c r="K11">
        <v>2</v>
      </c>
      <c r="L11">
        <v>0</v>
      </c>
      <c r="M11">
        <v>0</v>
      </c>
      <c r="N11">
        <v>1</v>
      </c>
      <c r="O11">
        <v>1</v>
      </c>
      <c r="P11">
        <v>1</v>
      </c>
      <c r="Q11">
        <v>0</v>
      </c>
      <c r="R11">
        <v>0</v>
      </c>
      <c r="S11">
        <v>0</v>
      </c>
      <c r="T11">
        <v>1</v>
      </c>
      <c r="U11">
        <v>0</v>
      </c>
      <c r="V11">
        <v>0</v>
      </c>
      <c r="W11">
        <v>4</v>
      </c>
      <c r="X11">
        <v>2</v>
      </c>
      <c r="Y11">
        <v>0</v>
      </c>
      <c r="Z11">
        <v>1</v>
      </c>
      <c r="AA11">
        <v>0</v>
      </c>
      <c r="AB11">
        <v>0</v>
      </c>
      <c r="AC11">
        <v>0</v>
      </c>
      <c r="AD11">
        <v>1</v>
      </c>
      <c r="AE11">
        <v>1</v>
      </c>
      <c r="AF11">
        <v>0</v>
      </c>
      <c r="AG11">
        <v>2</v>
      </c>
      <c r="AH11">
        <v>0</v>
      </c>
      <c r="AI11">
        <v>3</v>
      </c>
      <c r="AJ11">
        <v>1</v>
      </c>
      <c r="AK11">
        <v>0</v>
      </c>
      <c r="AL11">
        <v>0</v>
      </c>
      <c r="AM11">
        <v>0</v>
      </c>
      <c r="AN11">
        <v>0</v>
      </c>
      <c r="AO11">
        <v>0</v>
      </c>
    </row>
    <row r="12" spans="1:41" x14ac:dyDescent="0.25">
      <c r="A12" t="s">
        <v>51</v>
      </c>
      <c r="B12" t="s">
        <v>0</v>
      </c>
      <c r="C12">
        <v>78.540000000000006</v>
      </c>
      <c r="D12" s="8">
        <v>0</v>
      </c>
      <c r="E12" s="3">
        <v>0</v>
      </c>
      <c r="F12" s="5">
        <v>35</v>
      </c>
      <c r="G12">
        <v>0</v>
      </c>
      <c r="H12">
        <v>0</v>
      </c>
      <c r="I12" s="5">
        <v>1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Z12">
        <v>0</v>
      </c>
      <c r="AA12">
        <v>0</v>
      </c>
      <c r="AB12">
        <v>0</v>
      </c>
      <c r="AC12">
        <v>0</v>
      </c>
      <c r="AD12">
        <v>1</v>
      </c>
      <c r="AE12">
        <v>0</v>
      </c>
      <c r="AF12">
        <v>0</v>
      </c>
      <c r="AG12">
        <v>0</v>
      </c>
      <c r="AH12">
        <v>0</v>
      </c>
      <c r="AI12">
        <v>0</v>
      </c>
      <c r="AJ12">
        <v>0</v>
      </c>
      <c r="AK12">
        <v>13</v>
      </c>
      <c r="AL12">
        <v>0</v>
      </c>
      <c r="AM12">
        <v>0</v>
      </c>
      <c r="AN12">
        <v>0</v>
      </c>
      <c r="AO12">
        <v>0</v>
      </c>
    </row>
    <row r="13" spans="1:41" x14ac:dyDescent="0.25">
      <c r="A13" t="s">
        <v>51</v>
      </c>
      <c r="B13" t="s">
        <v>0</v>
      </c>
      <c r="C13">
        <v>78.540000000000006</v>
      </c>
      <c r="D13" s="8">
        <v>0</v>
      </c>
      <c r="E13" s="3">
        <v>0</v>
      </c>
      <c r="F13" s="5">
        <v>219</v>
      </c>
      <c r="G13">
        <v>0</v>
      </c>
      <c r="H13">
        <v>0</v>
      </c>
      <c r="I13" s="5">
        <v>1</v>
      </c>
      <c r="J13">
        <v>0</v>
      </c>
      <c r="K13">
        <v>0</v>
      </c>
      <c r="L13">
        <v>2</v>
      </c>
      <c r="M13">
        <v>0</v>
      </c>
      <c r="N13">
        <v>5</v>
      </c>
      <c r="O13">
        <v>0</v>
      </c>
      <c r="P13">
        <v>0</v>
      </c>
      <c r="Q13">
        <v>0</v>
      </c>
      <c r="R13">
        <v>1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v>0</v>
      </c>
      <c r="AB13">
        <v>0</v>
      </c>
      <c r="AC13">
        <v>0</v>
      </c>
      <c r="AD13">
        <v>4</v>
      </c>
      <c r="AE13">
        <v>0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26</v>
      </c>
      <c r="AL13">
        <v>0</v>
      </c>
      <c r="AM13">
        <v>0</v>
      </c>
      <c r="AN13">
        <v>4</v>
      </c>
      <c r="AO13">
        <v>0</v>
      </c>
    </row>
    <row r="14" spans="1:41" x14ac:dyDescent="0.25">
      <c r="A14" t="s">
        <v>51</v>
      </c>
      <c r="B14" t="s">
        <v>0</v>
      </c>
      <c r="C14">
        <v>78.540000000000006</v>
      </c>
      <c r="D14" s="8">
        <v>0</v>
      </c>
      <c r="E14" s="3">
        <v>0</v>
      </c>
      <c r="F14" s="5">
        <v>39</v>
      </c>
      <c r="G14">
        <v>0</v>
      </c>
      <c r="H14">
        <v>0</v>
      </c>
      <c r="I14" s="5">
        <v>1</v>
      </c>
      <c r="J14">
        <v>0</v>
      </c>
      <c r="K14">
        <v>0</v>
      </c>
      <c r="L14">
        <v>0</v>
      </c>
      <c r="M14">
        <v>0</v>
      </c>
      <c r="N14">
        <v>6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1</v>
      </c>
      <c r="V14">
        <v>0</v>
      </c>
      <c r="W14">
        <v>0</v>
      </c>
      <c r="X14">
        <v>0</v>
      </c>
      <c r="Y14">
        <v>0</v>
      </c>
      <c r="Z14">
        <v>0</v>
      </c>
      <c r="AA14">
        <v>0</v>
      </c>
      <c r="AB14">
        <v>0</v>
      </c>
      <c r="AC14">
        <v>0</v>
      </c>
      <c r="AD14">
        <v>0</v>
      </c>
      <c r="AE14">
        <v>0</v>
      </c>
      <c r="AF14">
        <v>0</v>
      </c>
      <c r="AG14">
        <v>0</v>
      </c>
      <c r="AH14">
        <v>0</v>
      </c>
      <c r="AI14">
        <v>0</v>
      </c>
      <c r="AJ14">
        <v>0</v>
      </c>
      <c r="AK14">
        <v>78</v>
      </c>
      <c r="AL14">
        <v>0</v>
      </c>
      <c r="AM14">
        <v>0</v>
      </c>
      <c r="AN14">
        <v>0</v>
      </c>
      <c r="AO14">
        <v>0</v>
      </c>
    </row>
    <row r="15" spans="1:41" x14ac:dyDescent="0.25">
      <c r="A15" t="s">
        <v>51</v>
      </c>
      <c r="B15" t="s">
        <v>0</v>
      </c>
      <c r="C15">
        <v>78.540000000000006</v>
      </c>
      <c r="D15" s="8">
        <v>0</v>
      </c>
      <c r="E15" s="3">
        <v>0</v>
      </c>
      <c r="F15" s="5">
        <v>264</v>
      </c>
      <c r="G15">
        <v>0</v>
      </c>
      <c r="H15">
        <v>0</v>
      </c>
      <c r="I15" s="5">
        <v>1</v>
      </c>
      <c r="J15">
        <v>0</v>
      </c>
      <c r="K15">
        <v>0</v>
      </c>
      <c r="L15">
        <v>0</v>
      </c>
      <c r="M15">
        <v>0</v>
      </c>
      <c r="N15">
        <v>4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v>0</v>
      </c>
      <c r="AB15">
        <v>0</v>
      </c>
      <c r="AC15">
        <v>0</v>
      </c>
      <c r="AD15">
        <v>5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63</v>
      </c>
      <c r="AL15">
        <v>0</v>
      </c>
      <c r="AM15">
        <v>0</v>
      </c>
      <c r="AN15">
        <v>0</v>
      </c>
      <c r="AO15">
        <v>0</v>
      </c>
    </row>
    <row r="16" spans="1:41" x14ac:dyDescent="0.25">
      <c r="A16" t="s">
        <v>51</v>
      </c>
      <c r="B16" t="s">
        <v>0</v>
      </c>
      <c r="C16">
        <v>78.540000000000006</v>
      </c>
      <c r="D16" s="8">
        <v>0</v>
      </c>
      <c r="E16" s="3">
        <v>0</v>
      </c>
      <c r="F16" s="5">
        <v>433</v>
      </c>
      <c r="G16">
        <v>0</v>
      </c>
      <c r="H16">
        <v>0</v>
      </c>
      <c r="I16" s="5">
        <v>1</v>
      </c>
      <c r="J16">
        <v>0</v>
      </c>
      <c r="K16">
        <v>0</v>
      </c>
      <c r="L16">
        <v>0</v>
      </c>
      <c r="M16">
        <v>0</v>
      </c>
      <c r="N16">
        <v>2</v>
      </c>
      <c r="O16">
        <v>0</v>
      </c>
      <c r="P16">
        <v>0</v>
      </c>
      <c r="Q16">
        <v>3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>
        <v>0</v>
      </c>
      <c r="AB16">
        <v>0</v>
      </c>
      <c r="AC16">
        <v>0</v>
      </c>
      <c r="AD16">
        <v>6</v>
      </c>
      <c r="AE16">
        <v>0</v>
      </c>
      <c r="AF16">
        <v>10</v>
      </c>
      <c r="AG16">
        <v>0</v>
      </c>
      <c r="AH16">
        <v>0</v>
      </c>
      <c r="AI16">
        <v>0</v>
      </c>
      <c r="AJ16">
        <v>0</v>
      </c>
      <c r="AK16">
        <v>36</v>
      </c>
      <c r="AL16">
        <v>0</v>
      </c>
      <c r="AM16">
        <v>0</v>
      </c>
      <c r="AN16">
        <v>0</v>
      </c>
      <c r="AO16">
        <v>0</v>
      </c>
    </row>
    <row r="17" spans="1:41" x14ac:dyDescent="0.25">
      <c r="A17" t="s">
        <v>50</v>
      </c>
      <c r="B17" t="s">
        <v>1</v>
      </c>
      <c r="C17">
        <v>235.62</v>
      </c>
      <c r="D17" s="8">
        <v>193</v>
      </c>
      <c r="E17" s="3">
        <v>10</v>
      </c>
      <c r="F17" s="5">
        <v>468</v>
      </c>
      <c r="G17">
        <v>0.28763040200000001</v>
      </c>
      <c r="H17">
        <v>2.0907920999999999E-2</v>
      </c>
      <c r="I17" s="5">
        <v>0.99934116399999995</v>
      </c>
      <c r="J17">
        <v>9</v>
      </c>
      <c r="K17">
        <v>9</v>
      </c>
      <c r="L17">
        <v>2</v>
      </c>
      <c r="M17">
        <v>0</v>
      </c>
      <c r="N17">
        <v>0</v>
      </c>
      <c r="O17">
        <v>0</v>
      </c>
      <c r="P17">
        <v>2</v>
      </c>
      <c r="Q17">
        <v>0</v>
      </c>
      <c r="R17">
        <v>0</v>
      </c>
      <c r="S17">
        <v>0</v>
      </c>
      <c r="T17">
        <v>2</v>
      </c>
      <c r="U17">
        <v>0</v>
      </c>
      <c r="V17">
        <v>1</v>
      </c>
      <c r="W17">
        <v>4</v>
      </c>
      <c r="X17">
        <v>1</v>
      </c>
      <c r="Y17">
        <v>2</v>
      </c>
      <c r="Z17">
        <v>6</v>
      </c>
      <c r="AA17">
        <v>0</v>
      </c>
      <c r="AB17">
        <v>0</v>
      </c>
      <c r="AC17">
        <v>0</v>
      </c>
      <c r="AD17">
        <v>2</v>
      </c>
      <c r="AE17">
        <v>1</v>
      </c>
      <c r="AF17">
        <v>0</v>
      </c>
      <c r="AG17">
        <v>2</v>
      </c>
      <c r="AH17">
        <v>0</v>
      </c>
      <c r="AI17">
        <v>3</v>
      </c>
      <c r="AJ17">
        <v>0</v>
      </c>
      <c r="AK17">
        <v>49</v>
      </c>
      <c r="AL17">
        <v>0</v>
      </c>
      <c r="AM17">
        <v>0</v>
      </c>
      <c r="AN17">
        <v>0</v>
      </c>
      <c r="AO17">
        <v>0</v>
      </c>
    </row>
    <row r="18" spans="1:41" x14ac:dyDescent="0.25">
      <c r="A18" t="s">
        <v>50</v>
      </c>
      <c r="B18" t="s">
        <v>1</v>
      </c>
      <c r="C18">
        <v>235.62</v>
      </c>
      <c r="D18" s="8">
        <v>292</v>
      </c>
      <c r="E18" s="3">
        <v>13</v>
      </c>
      <c r="F18" s="5">
        <v>451</v>
      </c>
      <c r="G18">
        <v>0.38624338600000002</v>
      </c>
      <c r="H18">
        <v>2.7993938999999999E-2</v>
      </c>
      <c r="I18" s="5">
        <v>0.99908235700000003</v>
      </c>
      <c r="J18">
        <v>2</v>
      </c>
      <c r="K18">
        <v>4</v>
      </c>
      <c r="L18">
        <v>1</v>
      </c>
      <c r="M18">
        <v>0</v>
      </c>
      <c r="N18">
        <v>3</v>
      </c>
      <c r="O18">
        <v>0</v>
      </c>
      <c r="P18">
        <v>2</v>
      </c>
      <c r="Q18">
        <v>0</v>
      </c>
      <c r="R18">
        <v>0</v>
      </c>
      <c r="S18">
        <v>0</v>
      </c>
      <c r="T18">
        <v>1</v>
      </c>
      <c r="U18">
        <v>0</v>
      </c>
      <c r="V18">
        <v>2</v>
      </c>
      <c r="W18">
        <v>5</v>
      </c>
      <c r="X18">
        <v>0</v>
      </c>
      <c r="Y18">
        <v>0</v>
      </c>
      <c r="Z18">
        <v>4</v>
      </c>
      <c r="AA18">
        <v>0</v>
      </c>
      <c r="AB18">
        <v>0</v>
      </c>
      <c r="AC18">
        <v>0</v>
      </c>
      <c r="AD18">
        <v>2</v>
      </c>
      <c r="AE18">
        <v>0</v>
      </c>
      <c r="AF18">
        <v>0</v>
      </c>
      <c r="AG18">
        <v>0</v>
      </c>
      <c r="AH18">
        <v>0</v>
      </c>
      <c r="AI18">
        <v>2</v>
      </c>
      <c r="AJ18">
        <v>0</v>
      </c>
      <c r="AK18">
        <v>29</v>
      </c>
      <c r="AL18">
        <v>0</v>
      </c>
      <c r="AM18">
        <v>0</v>
      </c>
      <c r="AN18">
        <v>0</v>
      </c>
      <c r="AO18">
        <v>0</v>
      </c>
    </row>
    <row r="19" spans="1:41" x14ac:dyDescent="0.25">
      <c r="A19" t="s">
        <v>50</v>
      </c>
      <c r="B19" t="s">
        <v>1</v>
      </c>
      <c r="C19">
        <v>235.62</v>
      </c>
      <c r="D19" s="8">
        <v>215</v>
      </c>
      <c r="E19" s="3">
        <v>5</v>
      </c>
      <c r="F19" s="5">
        <v>192</v>
      </c>
      <c r="G19">
        <v>0.52184465999999996</v>
      </c>
      <c r="H19">
        <v>2.5313656E-2</v>
      </c>
      <c r="I19" s="5">
        <v>0.99715831499999996</v>
      </c>
      <c r="J19">
        <v>20</v>
      </c>
      <c r="K19">
        <v>1</v>
      </c>
      <c r="L19">
        <v>2</v>
      </c>
      <c r="M19">
        <v>0</v>
      </c>
      <c r="N19">
        <v>1</v>
      </c>
      <c r="O19">
        <v>0</v>
      </c>
      <c r="P19">
        <v>1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1</v>
      </c>
      <c r="X19">
        <v>0</v>
      </c>
      <c r="Y19">
        <v>0</v>
      </c>
      <c r="Z19">
        <v>5</v>
      </c>
      <c r="AA19">
        <v>0</v>
      </c>
      <c r="AB19">
        <v>0</v>
      </c>
      <c r="AC19">
        <v>0</v>
      </c>
      <c r="AD19">
        <v>2</v>
      </c>
      <c r="AE19">
        <v>0</v>
      </c>
      <c r="AF19">
        <v>0</v>
      </c>
      <c r="AG19">
        <v>1</v>
      </c>
      <c r="AH19">
        <v>1</v>
      </c>
      <c r="AI19">
        <v>2</v>
      </c>
      <c r="AJ19">
        <v>2</v>
      </c>
      <c r="AK19">
        <v>52</v>
      </c>
      <c r="AL19">
        <v>0</v>
      </c>
      <c r="AM19">
        <v>0</v>
      </c>
      <c r="AN19">
        <v>0</v>
      </c>
      <c r="AO19">
        <v>0</v>
      </c>
    </row>
    <row r="20" spans="1:41" x14ac:dyDescent="0.25">
      <c r="A20" t="s">
        <v>50</v>
      </c>
      <c r="B20" t="s">
        <v>1</v>
      </c>
      <c r="C20">
        <v>235.62</v>
      </c>
      <c r="D20" s="8">
        <v>216</v>
      </c>
      <c r="E20" s="3">
        <v>48</v>
      </c>
      <c r="F20" s="5">
        <v>690</v>
      </c>
      <c r="G20">
        <v>0.22641509400000001</v>
      </c>
      <c r="H20">
        <v>6.5020702E-2</v>
      </c>
      <c r="I20" s="5">
        <v>0.99957780799999996</v>
      </c>
      <c r="J20">
        <v>4</v>
      </c>
      <c r="K20">
        <v>2</v>
      </c>
      <c r="L20">
        <v>2</v>
      </c>
      <c r="M20">
        <v>0</v>
      </c>
      <c r="N20">
        <v>5</v>
      </c>
      <c r="O20">
        <v>1</v>
      </c>
      <c r="P20">
        <v>0</v>
      </c>
      <c r="Q20">
        <v>0</v>
      </c>
      <c r="R20">
        <v>0</v>
      </c>
      <c r="S20">
        <v>0</v>
      </c>
      <c r="T20">
        <v>2</v>
      </c>
      <c r="U20">
        <v>0</v>
      </c>
      <c r="V20">
        <v>4</v>
      </c>
      <c r="W20">
        <v>0</v>
      </c>
      <c r="X20">
        <v>0</v>
      </c>
      <c r="Y20">
        <v>3</v>
      </c>
      <c r="Z20">
        <v>6</v>
      </c>
      <c r="AA20">
        <v>0</v>
      </c>
      <c r="AB20">
        <v>0</v>
      </c>
      <c r="AC20">
        <v>0</v>
      </c>
      <c r="AD20">
        <v>1</v>
      </c>
      <c r="AE20">
        <v>0</v>
      </c>
      <c r="AF20">
        <v>0</v>
      </c>
      <c r="AG20">
        <v>1</v>
      </c>
      <c r="AH20">
        <v>0</v>
      </c>
      <c r="AI20">
        <v>0</v>
      </c>
      <c r="AJ20">
        <v>0</v>
      </c>
      <c r="AK20">
        <v>29</v>
      </c>
      <c r="AL20">
        <v>0</v>
      </c>
      <c r="AM20">
        <v>0</v>
      </c>
      <c r="AN20">
        <v>0</v>
      </c>
      <c r="AO20">
        <v>0</v>
      </c>
    </row>
    <row r="21" spans="1:41" x14ac:dyDescent="0.25">
      <c r="A21" t="s">
        <v>51</v>
      </c>
      <c r="B21" t="s">
        <v>2</v>
      </c>
      <c r="C21">
        <v>157.08000000000001</v>
      </c>
      <c r="D21" s="8">
        <v>0</v>
      </c>
      <c r="E21" s="3">
        <v>0</v>
      </c>
      <c r="F21" s="5">
        <v>755</v>
      </c>
      <c r="G21">
        <v>0</v>
      </c>
      <c r="H21">
        <v>0</v>
      </c>
      <c r="I21" s="5">
        <v>1</v>
      </c>
      <c r="J21">
        <v>0</v>
      </c>
      <c r="K21">
        <v>0</v>
      </c>
      <c r="L21">
        <v>12</v>
      </c>
      <c r="M21">
        <v>0</v>
      </c>
      <c r="N21">
        <v>3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0</v>
      </c>
      <c r="AA21">
        <v>0</v>
      </c>
      <c r="AB21">
        <v>0</v>
      </c>
      <c r="AC21">
        <v>0</v>
      </c>
      <c r="AD21">
        <v>4</v>
      </c>
      <c r="AE21">
        <v>0</v>
      </c>
      <c r="AF21">
        <v>0</v>
      </c>
      <c r="AG21">
        <v>0</v>
      </c>
      <c r="AH21">
        <v>0</v>
      </c>
      <c r="AI21">
        <v>1</v>
      </c>
      <c r="AJ21">
        <v>0</v>
      </c>
      <c r="AK21">
        <v>50</v>
      </c>
      <c r="AL21">
        <v>0</v>
      </c>
      <c r="AM21">
        <v>0</v>
      </c>
      <c r="AN21">
        <v>0</v>
      </c>
      <c r="AO21">
        <v>0</v>
      </c>
    </row>
    <row r="22" spans="1:41" x14ac:dyDescent="0.25">
      <c r="A22" t="s">
        <v>51</v>
      </c>
      <c r="B22" t="s">
        <v>2</v>
      </c>
      <c r="C22">
        <v>235.62</v>
      </c>
      <c r="D22" s="8">
        <v>0</v>
      </c>
      <c r="E22" s="3">
        <v>0</v>
      </c>
      <c r="F22" s="5">
        <v>1321</v>
      </c>
      <c r="G22">
        <v>0</v>
      </c>
      <c r="H22">
        <v>0</v>
      </c>
      <c r="I22" s="5">
        <v>1</v>
      </c>
      <c r="J22">
        <v>0</v>
      </c>
      <c r="K22">
        <v>0</v>
      </c>
      <c r="L22">
        <v>9</v>
      </c>
      <c r="M22">
        <v>0</v>
      </c>
      <c r="N22">
        <v>2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  <c r="V22">
        <v>0</v>
      </c>
      <c r="W22">
        <v>0</v>
      </c>
      <c r="X22">
        <v>0</v>
      </c>
      <c r="Y22">
        <v>0</v>
      </c>
      <c r="Z22">
        <v>0</v>
      </c>
      <c r="AA22">
        <v>0</v>
      </c>
      <c r="AB22">
        <v>0</v>
      </c>
      <c r="AC22">
        <v>0</v>
      </c>
      <c r="AD22">
        <v>1</v>
      </c>
      <c r="AE22">
        <v>0</v>
      </c>
      <c r="AF22">
        <v>0</v>
      </c>
      <c r="AG22">
        <v>1</v>
      </c>
      <c r="AH22">
        <v>0</v>
      </c>
      <c r="AI22">
        <v>3</v>
      </c>
      <c r="AJ22">
        <v>0</v>
      </c>
      <c r="AK22">
        <v>29</v>
      </c>
      <c r="AL22">
        <v>0</v>
      </c>
      <c r="AM22">
        <v>0</v>
      </c>
      <c r="AN22">
        <v>2</v>
      </c>
      <c r="AO22">
        <v>0</v>
      </c>
    </row>
    <row r="23" spans="1:41" x14ac:dyDescent="0.25">
      <c r="A23" t="s">
        <v>51</v>
      </c>
      <c r="B23" t="s">
        <v>2</v>
      </c>
      <c r="C23">
        <v>157.08000000000001</v>
      </c>
      <c r="D23" s="8">
        <v>0</v>
      </c>
      <c r="E23" s="3">
        <v>0</v>
      </c>
      <c r="F23" s="5">
        <v>871</v>
      </c>
      <c r="G23">
        <v>0</v>
      </c>
      <c r="H23">
        <v>0</v>
      </c>
      <c r="I23" s="5">
        <v>1</v>
      </c>
      <c r="J23">
        <v>0</v>
      </c>
      <c r="K23">
        <v>0</v>
      </c>
      <c r="L23">
        <v>22</v>
      </c>
      <c r="M23">
        <v>0</v>
      </c>
      <c r="N23">
        <v>6</v>
      </c>
      <c r="O23">
        <v>0</v>
      </c>
      <c r="P23">
        <v>0</v>
      </c>
      <c r="Q23">
        <v>0</v>
      </c>
      <c r="R23">
        <v>0</v>
      </c>
      <c r="S23">
        <v>1</v>
      </c>
      <c r="T23">
        <v>3</v>
      </c>
      <c r="U23">
        <v>0</v>
      </c>
      <c r="V23">
        <v>0</v>
      </c>
      <c r="W23">
        <v>0</v>
      </c>
      <c r="X23">
        <v>0</v>
      </c>
      <c r="Y23">
        <v>0</v>
      </c>
      <c r="Z23">
        <v>0</v>
      </c>
      <c r="AA23">
        <v>0</v>
      </c>
      <c r="AB23">
        <v>0</v>
      </c>
      <c r="AC23">
        <v>0</v>
      </c>
      <c r="AD23">
        <v>0</v>
      </c>
      <c r="AE23">
        <v>0</v>
      </c>
      <c r="AF23">
        <v>0</v>
      </c>
      <c r="AG23">
        <v>2</v>
      </c>
      <c r="AH23">
        <v>0</v>
      </c>
      <c r="AI23">
        <v>2</v>
      </c>
      <c r="AJ23">
        <v>0</v>
      </c>
      <c r="AK23">
        <v>22</v>
      </c>
      <c r="AL23">
        <v>0</v>
      </c>
      <c r="AM23">
        <v>0</v>
      </c>
      <c r="AN23">
        <v>0</v>
      </c>
      <c r="AO23">
        <v>0</v>
      </c>
    </row>
    <row r="24" spans="1:41" x14ac:dyDescent="0.25">
      <c r="A24" t="s">
        <v>51</v>
      </c>
      <c r="B24" t="s">
        <v>2</v>
      </c>
      <c r="C24">
        <v>157.08000000000001</v>
      </c>
      <c r="D24" s="8">
        <v>0</v>
      </c>
      <c r="E24" s="3">
        <v>0</v>
      </c>
      <c r="F24" s="5">
        <v>753</v>
      </c>
      <c r="G24">
        <v>0</v>
      </c>
      <c r="H24">
        <v>0</v>
      </c>
      <c r="I24" s="5">
        <v>1</v>
      </c>
      <c r="J24">
        <v>0</v>
      </c>
      <c r="K24">
        <v>0</v>
      </c>
      <c r="L24">
        <v>14</v>
      </c>
      <c r="M24">
        <v>0</v>
      </c>
      <c r="N24">
        <v>4</v>
      </c>
      <c r="O24">
        <v>0</v>
      </c>
      <c r="P24">
        <v>0</v>
      </c>
      <c r="Q24">
        <v>0</v>
      </c>
      <c r="R24">
        <v>0</v>
      </c>
      <c r="S24">
        <v>1</v>
      </c>
      <c r="T24">
        <v>0</v>
      </c>
      <c r="U24">
        <v>0</v>
      </c>
      <c r="V24">
        <v>0</v>
      </c>
      <c r="W24">
        <v>0</v>
      </c>
      <c r="X24">
        <v>0</v>
      </c>
      <c r="Y24">
        <v>0</v>
      </c>
      <c r="Z24">
        <v>0</v>
      </c>
      <c r="AA24">
        <v>0</v>
      </c>
      <c r="AB24">
        <v>0</v>
      </c>
      <c r="AC24">
        <v>0</v>
      </c>
      <c r="AD24">
        <v>0</v>
      </c>
      <c r="AE24">
        <v>0</v>
      </c>
      <c r="AF24">
        <v>0</v>
      </c>
      <c r="AG24">
        <v>2</v>
      </c>
      <c r="AH24">
        <v>0</v>
      </c>
      <c r="AI24">
        <v>0</v>
      </c>
      <c r="AJ24">
        <v>0</v>
      </c>
      <c r="AK24">
        <v>27</v>
      </c>
      <c r="AL24">
        <v>0</v>
      </c>
      <c r="AM24">
        <v>0</v>
      </c>
      <c r="AN24">
        <v>0</v>
      </c>
      <c r="AO24">
        <v>0</v>
      </c>
    </row>
    <row r="25" spans="1:41" x14ac:dyDescent="0.25">
      <c r="A25" t="s">
        <v>51</v>
      </c>
      <c r="B25" t="s">
        <v>2</v>
      </c>
      <c r="C25">
        <v>235.6</v>
      </c>
      <c r="D25" s="8">
        <v>0</v>
      </c>
      <c r="E25" s="3">
        <v>0</v>
      </c>
      <c r="F25" s="5">
        <v>2841</v>
      </c>
      <c r="G25">
        <v>0</v>
      </c>
      <c r="H25">
        <v>0</v>
      </c>
      <c r="I25" s="5">
        <v>1</v>
      </c>
      <c r="J25">
        <v>0</v>
      </c>
      <c r="K25">
        <v>0</v>
      </c>
      <c r="L25">
        <v>13</v>
      </c>
      <c r="M25">
        <v>1</v>
      </c>
      <c r="N25">
        <v>2</v>
      </c>
      <c r="O25">
        <v>0</v>
      </c>
      <c r="P25">
        <v>0</v>
      </c>
      <c r="Q25">
        <v>0</v>
      </c>
      <c r="R25">
        <v>0</v>
      </c>
      <c r="S25">
        <v>2</v>
      </c>
      <c r="T25">
        <v>0</v>
      </c>
      <c r="U25">
        <v>0</v>
      </c>
      <c r="V25">
        <v>0</v>
      </c>
      <c r="W25">
        <v>0</v>
      </c>
      <c r="X25">
        <v>0</v>
      </c>
      <c r="Y25">
        <v>0</v>
      </c>
      <c r="Z25">
        <v>0</v>
      </c>
      <c r="AA25">
        <v>0</v>
      </c>
      <c r="AB25">
        <v>0</v>
      </c>
      <c r="AC25">
        <v>0</v>
      </c>
      <c r="AD25">
        <v>0</v>
      </c>
      <c r="AE25">
        <v>0</v>
      </c>
      <c r="AF25">
        <v>0</v>
      </c>
      <c r="AG25">
        <v>1</v>
      </c>
      <c r="AH25">
        <v>2</v>
      </c>
      <c r="AI25">
        <v>33</v>
      </c>
      <c r="AJ25">
        <v>0</v>
      </c>
      <c r="AK25">
        <v>17</v>
      </c>
      <c r="AL25">
        <v>0</v>
      </c>
      <c r="AM25">
        <v>0</v>
      </c>
      <c r="AN25">
        <v>1</v>
      </c>
      <c r="AO25">
        <v>0</v>
      </c>
    </row>
    <row r="26" spans="1:41" x14ac:dyDescent="0.25">
      <c r="A26" t="s">
        <v>51</v>
      </c>
      <c r="B26" t="s">
        <v>3</v>
      </c>
      <c r="C26">
        <v>157.08000000000001</v>
      </c>
      <c r="D26" s="8">
        <v>0</v>
      </c>
      <c r="E26" s="3">
        <v>0</v>
      </c>
      <c r="F26" s="5">
        <v>491</v>
      </c>
      <c r="G26">
        <v>0</v>
      </c>
      <c r="H26">
        <v>0</v>
      </c>
      <c r="I26" s="5">
        <v>1</v>
      </c>
      <c r="J26">
        <v>5</v>
      </c>
      <c r="K26">
        <v>0</v>
      </c>
      <c r="L26">
        <v>8</v>
      </c>
      <c r="M26">
        <v>0</v>
      </c>
      <c r="N26">
        <v>5</v>
      </c>
      <c r="O26">
        <v>0</v>
      </c>
      <c r="P26">
        <v>0</v>
      </c>
      <c r="Q26">
        <v>0</v>
      </c>
      <c r="R26">
        <v>0</v>
      </c>
      <c r="S26">
        <v>0</v>
      </c>
      <c r="T26">
        <v>1</v>
      </c>
      <c r="U26">
        <v>4</v>
      </c>
      <c r="V26">
        <v>0</v>
      </c>
      <c r="W26">
        <v>0</v>
      </c>
      <c r="X26">
        <v>0</v>
      </c>
      <c r="Y26">
        <v>0</v>
      </c>
      <c r="Z26">
        <v>0</v>
      </c>
      <c r="AA26">
        <v>1</v>
      </c>
      <c r="AB26">
        <v>0</v>
      </c>
      <c r="AC26">
        <v>0</v>
      </c>
      <c r="AD26">
        <v>26</v>
      </c>
      <c r="AE26">
        <v>0</v>
      </c>
      <c r="AF26">
        <v>0</v>
      </c>
      <c r="AG26">
        <v>0</v>
      </c>
      <c r="AH26">
        <v>0</v>
      </c>
      <c r="AI26">
        <v>11</v>
      </c>
      <c r="AJ26">
        <v>0</v>
      </c>
      <c r="AK26">
        <v>1</v>
      </c>
      <c r="AL26">
        <v>0</v>
      </c>
      <c r="AM26">
        <v>2</v>
      </c>
      <c r="AN26">
        <v>0</v>
      </c>
      <c r="AO26">
        <v>0</v>
      </c>
    </row>
    <row r="27" spans="1:41" x14ac:dyDescent="0.25">
      <c r="A27" t="s">
        <v>51</v>
      </c>
      <c r="B27" t="s">
        <v>3</v>
      </c>
      <c r="C27">
        <v>157.08000000000001</v>
      </c>
      <c r="D27" s="8">
        <v>0</v>
      </c>
      <c r="E27" s="3">
        <v>0</v>
      </c>
      <c r="F27" s="5">
        <v>720</v>
      </c>
      <c r="G27">
        <v>0</v>
      </c>
      <c r="H27">
        <v>0</v>
      </c>
      <c r="I27" s="5">
        <v>1</v>
      </c>
      <c r="J27">
        <v>0</v>
      </c>
      <c r="K27">
        <v>0</v>
      </c>
      <c r="L27">
        <v>6</v>
      </c>
      <c r="M27">
        <v>0</v>
      </c>
      <c r="N27">
        <v>0</v>
      </c>
      <c r="O27">
        <v>0</v>
      </c>
      <c r="P27">
        <v>5</v>
      </c>
      <c r="Q27">
        <v>0</v>
      </c>
      <c r="R27">
        <v>0</v>
      </c>
      <c r="S27">
        <v>0</v>
      </c>
      <c r="T27">
        <v>0</v>
      </c>
      <c r="U27">
        <v>0</v>
      </c>
      <c r="V27">
        <v>0</v>
      </c>
      <c r="W27">
        <v>0</v>
      </c>
      <c r="X27">
        <v>0</v>
      </c>
      <c r="Y27">
        <v>0</v>
      </c>
      <c r="Z27">
        <v>0</v>
      </c>
      <c r="AA27">
        <v>3</v>
      </c>
      <c r="AB27">
        <v>2</v>
      </c>
      <c r="AC27">
        <v>0</v>
      </c>
      <c r="AD27">
        <v>2</v>
      </c>
      <c r="AE27">
        <v>0</v>
      </c>
      <c r="AF27">
        <v>0</v>
      </c>
      <c r="AG27">
        <v>0</v>
      </c>
      <c r="AH27">
        <v>0</v>
      </c>
      <c r="AI27">
        <v>9</v>
      </c>
      <c r="AJ27">
        <v>0</v>
      </c>
      <c r="AK27">
        <v>2</v>
      </c>
      <c r="AL27">
        <v>0</v>
      </c>
      <c r="AM27">
        <v>0</v>
      </c>
      <c r="AN27">
        <v>0</v>
      </c>
      <c r="AO27">
        <v>1</v>
      </c>
    </row>
    <row r="28" spans="1:41" x14ac:dyDescent="0.25">
      <c r="A28" t="s">
        <v>51</v>
      </c>
      <c r="B28" t="s">
        <v>3</v>
      </c>
      <c r="C28">
        <v>157.08000000000001</v>
      </c>
      <c r="D28" s="8">
        <v>0</v>
      </c>
      <c r="E28" s="3">
        <v>0</v>
      </c>
      <c r="F28" s="5">
        <v>504</v>
      </c>
      <c r="G28">
        <v>0</v>
      </c>
      <c r="H28">
        <v>0</v>
      </c>
      <c r="I28" s="5">
        <v>1</v>
      </c>
      <c r="J28">
        <v>1</v>
      </c>
      <c r="K28">
        <v>0</v>
      </c>
      <c r="L28">
        <v>6</v>
      </c>
      <c r="M28">
        <v>0</v>
      </c>
      <c r="N28">
        <v>3</v>
      </c>
      <c r="O28">
        <v>0</v>
      </c>
      <c r="P28">
        <v>0</v>
      </c>
      <c r="Q28">
        <v>0</v>
      </c>
      <c r="R28">
        <v>0</v>
      </c>
      <c r="S28">
        <v>0</v>
      </c>
      <c r="T28">
        <v>1</v>
      </c>
      <c r="U28">
        <v>0</v>
      </c>
      <c r="V28">
        <v>0</v>
      </c>
      <c r="W28">
        <v>0</v>
      </c>
      <c r="X28">
        <v>0</v>
      </c>
      <c r="Y28">
        <v>0</v>
      </c>
      <c r="Z28">
        <v>0</v>
      </c>
      <c r="AA28">
        <v>0</v>
      </c>
      <c r="AB28">
        <v>0</v>
      </c>
      <c r="AC28">
        <v>0</v>
      </c>
      <c r="AD28">
        <v>6</v>
      </c>
      <c r="AE28">
        <v>0</v>
      </c>
      <c r="AF28">
        <v>0</v>
      </c>
      <c r="AG28">
        <v>0</v>
      </c>
      <c r="AH28">
        <v>0</v>
      </c>
      <c r="AI28">
        <v>53</v>
      </c>
      <c r="AJ28">
        <v>0</v>
      </c>
      <c r="AK28">
        <v>2</v>
      </c>
      <c r="AL28">
        <v>0</v>
      </c>
      <c r="AM28">
        <v>0</v>
      </c>
      <c r="AN28">
        <v>0</v>
      </c>
      <c r="AO28">
        <v>0</v>
      </c>
    </row>
    <row r="29" spans="1:41" x14ac:dyDescent="0.25">
      <c r="A29" t="s">
        <v>51</v>
      </c>
      <c r="B29" t="s">
        <v>3</v>
      </c>
      <c r="C29">
        <v>157.08000000000001</v>
      </c>
      <c r="D29" s="8">
        <v>0</v>
      </c>
      <c r="E29" s="3">
        <v>0</v>
      </c>
      <c r="F29" s="5">
        <v>415</v>
      </c>
      <c r="G29">
        <v>0</v>
      </c>
      <c r="H29">
        <v>0</v>
      </c>
      <c r="I29" s="5">
        <v>1</v>
      </c>
      <c r="J29">
        <v>1</v>
      </c>
      <c r="K29">
        <v>0</v>
      </c>
      <c r="L29">
        <v>13</v>
      </c>
      <c r="M29">
        <v>0</v>
      </c>
      <c r="N29">
        <v>4</v>
      </c>
      <c r="O29">
        <v>1</v>
      </c>
      <c r="P29">
        <v>0</v>
      </c>
      <c r="Q29">
        <v>0</v>
      </c>
      <c r="R29">
        <v>0</v>
      </c>
      <c r="S29">
        <v>0</v>
      </c>
      <c r="T29">
        <v>0</v>
      </c>
      <c r="U29">
        <v>3</v>
      </c>
      <c r="V29">
        <v>0</v>
      </c>
      <c r="W29">
        <v>0</v>
      </c>
      <c r="X29">
        <v>0</v>
      </c>
      <c r="Y29">
        <v>0</v>
      </c>
      <c r="Z29">
        <v>0</v>
      </c>
      <c r="AA29">
        <v>3</v>
      </c>
      <c r="AB29">
        <v>0</v>
      </c>
      <c r="AC29">
        <v>0</v>
      </c>
      <c r="AD29">
        <v>7</v>
      </c>
      <c r="AE29">
        <v>0</v>
      </c>
      <c r="AF29">
        <v>0</v>
      </c>
      <c r="AG29">
        <v>2</v>
      </c>
      <c r="AH29">
        <v>0</v>
      </c>
      <c r="AI29">
        <v>38</v>
      </c>
      <c r="AJ29">
        <v>0</v>
      </c>
      <c r="AK29">
        <v>10</v>
      </c>
      <c r="AL29">
        <v>0</v>
      </c>
      <c r="AM29">
        <v>0</v>
      </c>
      <c r="AN29">
        <v>0</v>
      </c>
      <c r="AO29">
        <v>0</v>
      </c>
    </row>
    <row r="30" spans="1:41" x14ac:dyDescent="0.25">
      <c r="A30" t="s">
        <v>51</v>
      </c>
      <c r="B30" t="s">
        <v>3</v>
      </c>
      <c r="C30">
        <v>157.08000000000001</v>
      </c>
      <c r="D30" s="8">
        <v>0</v>
      </c>
      <c r="E30" s="3">
        <v>0</v>
      </c>
      <c r="F30" s="5">
        <v>514</v>
      </c>
      <c r="G30">
        <v>0</v>
      </c>
      <c r="H30">
        <v>0</v>
      </c>
      <c r="I30" s="5">
        <v>1</v>
      </c>
      <c r="J30">
        <v>0</v>
      </c>
      <c r="K30">
        <v>0</v>
      </c>
      <c r="L30">
        <v>2</v>
      </c>
      <c r="M30">
        <v>0</v>
      </c>
      <c r="N30">
        <v>5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3</v>
      </c>
      <c r="V30">
        <v>0</v>
      </c>
      <c r="W30">
        <v>0</v>
      </c>
      <c r="X30">
        <v>0</v>
      </c>
      <c r="Y30">
        <v>0</v>
      </c>
      <c r="Z30">
        <v>0</v>
      </c>
      <c r="AA30">
        <v>2</v>
      </c>
      <c r="AB30">
        <v>0</v>
      </c>
      <c r="AC30">
        <v>0</v>
      </c>
      <c r="AD30">
        <v>4</v>
      </c>
      <c r="AE30">
        <v>0</v>
      </c>
      <c r="AF30">
        <v>0</v>
      </c>
      <c r="AG30">
        <v>0</v>
      </c>
      <c r="AH30">
        <v>0</v>
      </c>
      <c r="AI30">
        <v>40</v>
      </c>
      <c r="AJ30">
        <v>0</v>
      </c>
      <c r="AK30">
        <v>3</v>
      </c>
      <c r="AL30">
        <v>0</v>
      </c>
      <c r="AM30">
        <v>0</v>
      </c>
      <c r="AN30">
        <v>0</v>
      </c>
      <c r="AO30">
        <v>0</v>
      </c>
    </row>
    <row r="31" spans="1:41" x14ac:dyDescent="0.25">
      <c r="A31" t="s">
        <v>51</v>
      </c>
      <c r="B31" t="s">
        <v>4</v>
      </c>
      <c r="C31">
        <v>157.08000000000001</v>
      </c>
      <c r="D31" s="8">
        <v>0</v>
      </c>
      <c r="E31" s="3">
        <v>0</v>
      </c>
      <c r="F31" s="5">
        <v>776</v>
      </c>
      <c r="G31">
        <v>0</v>
      </c>
      <c r="H31">
        <v>0</v>
      </c>
      <c r="I31" s="5">
        <v>1</v>
      </c>
      <c r="J31">
        <v>0</v>
      </c>
      <c r="K31">
        <v>0</v>
      </c>
      <c r="L31">
        <v>5</v>
      </c>
      <c r="M31">
        <v>0</v>
      </c>
      <c r="N31">
        <v>6</v>
      </c>
      <c r="O31">
        <v>0</v>
      </c>
      <c r="P31">
        <v>1</v>
      </c>
      <c r="Q31">
        <v>0</v>
      </c>
      <c r="R31">
        <v>0</v>
      </c>
      <c r="S31">
        <v>0</v>
      </c>
      <c r="T31">
        <v>0</v>
      </c>
      <c r="U31">
        <v>0</v>
      </c>
      <c r="V31">
        <v>0</v>
      </c>
      <c r="W31">
        <v>0</v>
      </c>
      <c r="X31">
        <v>0</v>
      </c>
      <c r="Y31">
        <v>0</v>
      </c>
      <c r="Z31">
        <v>0</v>
      </c>
      <c r="AA31">
        <v>0</v>
      </c>
      <c r="AB31">
        <v>0</v>
      </c>
      <c r="AC31">
        <v>0</v>
      </c>
      <c r="AD31">
        <v>0</v>
      </c>
      <c r="AE31">
        <v>0</v>
      </c>
      <c r="AF31">
        <v>0</v>
      </c>
      <c r="AG31">
        <v>0</v>
      </c>
      <c r="AH31">
        <v>0</v>
      </c>
      <c r="AI31">
        <v>1</v>
      </c>
      <c r="AJ31">
        <v>0</v>
      </c>
      <c r="AK31">
        <v>0</v>
      </c>
      <c r="AL31">
        <v>0</v>
      </c>
      <c r="AM31">
        <v>0</v>
      </c>
      <c r="AN31">
        <v>0</v>
      </c>
      <c r="AO31">
        <v>0</v>
      </c>
    </row>
    <row r="32" spans="1:41" x14ac:dyDescent="0.25">
      <c r="A32" t="s">
        <v>51</v>
      </c>
      <c r="B32" t="s">
        <v>4</v>
      </c>
      <c r="C32">
        <v>157.08000000000001</v>
      </c>
      <c r="D32" s="8">
        <v>0</v>
      </c>
      <c r="E32" s="3">
        <v>0</v>
      </c>
      <c r="F32" s="5">
        <v>805</v>
      </c>
      <c r="G32">
        <v>0</v>
      </c>
      <c r="H32">
        <v>0</v>
      </c>
      <c r="I32" s="5">
        <v>1</v>
      </c>
      <c r="J32">
        <v>0</v>
      </c>
      <c r="K32">
        <v>0</v>
      </c>
      <c r="L32">
        <v>1</v>
      </c>
      <c r="M32">
        <v>0</v>
      </c>
      <c r="N32">
        <v>10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  <c r="V32">
        <v>0</v>
      </c>
      <c r="W32">
        <v>0</v>
      </c>
      <c r="X32">
        <v>0</v>
      </c>
      <c r="Y32">
        <v>0</v>
      </c>
      <c r="Z32">
        <v>0</v>
      </c>
      <c r="AA32">
        <v>0</v>
      </c>
      <c r="AB32">
        <v>0</v>
      </c>
      <c r="AC32">
        <v>0</v>
      </c>
      <c r="AD32">
        <v>0</v>
      </c>
      <c r="AE32">
        <v>0</v>
      </c>
      <c r="AF32">
        <v>0</v>
      </c>
      <c r="AG32">
        <v>0</v>
      </c>
      <c r="AH32">
        <v>0</v>
      </c>
      <c r="AI32">
        <v>1</v>
      </c>
      <c r="AJ32">
        <v>0</v>
      </c>
      <c r="AK32">
        <v>7</v>
      </c>
      <c r="AL32">
        <v>0</v>
      </c>
      <c r="AM32">
        <v>0</v>
      </c>
      <c r="AN32">
        <v>0</v>
      </c>
      <c r="AO32">
        <v>0</v>
      </c>
    </row>
    <row r="33" spans="1:41" x14ac:dyDescent="0.25">
      <c r="A33" t="s">
        <v>51</v>
      </c>
      <c r="B33" t="s">
        <v>4</v>
      </c>
      <c r="C33">
        <v>157.08000000000001</v>
      </c>
      <c r="D33" s="8">
        <v>0</v>
      </c>
      <c r="E33" s="3">
        <v>0</v>
      </c>
      <c r="F33" s="5">
        <v>927</v>
      </c>
      <c r="G33">
        <v>0</v>
      </c>
      <c r="H33">
        <v>0</v>
      </c>
      <c r="I33" s="5">
        <v>1</v>
      </c>
      <c r="J33">
        <v>0</v>
      </c>
      <c r="K33">
        <v>0</v>
      </c>
      <c r="L33">
        <v>5</v>
      </c>
      <c r="M33">
        <v>0</v>
      </c>
      <c r="N33">
        <v>14</v>
      </c>
      <c r="O33">
        <v>0</v>
      </c>
      <c r="P33">
        <v>0</v>
      </c>
      <c r="Q33">
        <v>0</v>
      </c>
      <c r="R33">
        <v>0</v>
      </c>
      <c r="S33">
        <v>28</v>
      </c>
      <c r="T33">
        <v>0</v>
      </c>
      <c r="U33">
        <v>0</v>
      </c>
      <c r="V33">
        <v>0</v>
      </c>
      <c r="W33">
        <v>0</v>
      </c>
      <c r="X33">
        <v>0</v>
      </c>
      <c r="Y33">
        <v>0</v>
      </c>
      <c r="Z33">
        <v>0</v>
      </c>
      <c r="AA33">
        <v>0</v>
      </c>
      <c r="AB33">
        <v>0</v>
      </c>
      <c r="AC33">
        <v>0</v>
      </c>
      <c r="AD33">
        <v>0</v>
      </c>
      <c r="AE33">
        <v>0</v>
      </c>
      <c r="AF33">
        <v>0</v>
      </c>
      <c r="AG33">
        <v>0</v>
      </c>
      <c r="AH33">
        <v>0</v>
      </c>
      <c r="AI33">
        <v>0</v>
      </c>
      <c r="AJ33">
        <v>0</v>
      </c>
      <c r="AK33">
        <v>7</v>
      </c>
      <c r="AL33">
        <v>0</v>
      </c>
      <c r="AM33">
        <v>0</v>
      </c>
      <c r="AN33">
        <v>0</v>
      </c>
      <c r="AO33">
        <v>0</v>
      </c>
    </row>
    <row r="34" spans="1:41" x14ac:dyDescent="0.25">
      <c r="A34" t="s">
        <v>51</v>
      </c>
      <c r="B34" t="s">
        <v>4</v>
      </c>
      <c r="C34">
        <v>157.08000000000001</v>
      </c>
      <c r="D34" s="8">
        <v>0</v>
      </c>
      <c r="E34" s="3">
        <v>0</v>
      </c>
      <c r="F34" s="5">
        <v>849</v>
      </c>
      <c r="G34">
        <v>0</v>
      </c>
      <c r="H34">
        <v>0</v>
      </c>
      <c r="I34" s="5">
        <v>1</v>
      </c>
      <c r="J34">
        <v>0</v>
      </c>
      <c r="K34">
        <v>0</v>
      </c>
      <c r="L34">
        <v>4</v>
      </c>
      <c r="M34">
        <v>0</v>
      </c>
      <c r="N34">
        <v>5</v>
      </c>
      <c r="O34">
        <v>0</v>
      </c>
      <c r="P34">
        <v>0</v>
      </c>
      <c r="Q34">
        <v>0</v>
      </c>
      <c r="R34">
        <v>0</v>
      </c>
      <c r="S34">
        <v>17</v>
      </c>
      <c r="T34">
        <v>0</v>
      </c>
      <c r="U34">
        <v>0</v>
      </c>
      <c r="V34">
        <v>0</v>
      </c>
      <c r="W34">
        <v>0</v>
      </c>
      <c r="X34">
        <v>0</v>
      </c>
      <c r="Y34">
        <v>0</v>
      </c>
      <c r="Z34">
        <v>0</v>
      </c>
      <c r="AA34">
        <v>0</v>
      </c>
      <c r="AB34">
        <v>0</v>
      </c>
      <c r="AC34">
        <v>0</v>
      </c>
      <c r="AD34">
        <v>1</v>
      </c>
      <c r="AE34">
        <v>0</v>
      </c>
      <c r="AF34">
        <v>4</v>
      </c>
      <c r="AG34">
        <v>0</v>
      </c>
      <c r="AH34">
        <v>0</v>
      </c>
      <c r="AI34">
        <v>0</v>
      </c>
      <c r="AJ34">
        <v>0</v>
      </c>
      <c r="AK34">
        <v>1</v>
      </c>
      <c r="AL34">
        <v>0</v>
      </c>
      <c r="AM34">
        <v>0</v>
      </c>
      <c r="AN34">
        <v>0</v>
      </c>
      <c r="AO34">
        <v>0</v>
      </c>
    </row>
    <row r="35" spans="1:41" x14ac:dyDescent="0.25">
      <c r="A35" t="s">
        <v>51</v>
      </c>
      <c r="B35" t="s">
        <v>4</v>
      </c>
      <c r="C35">
        <v>157.08000000000001</v>
      </c>
      <c r="D35" s="8">
        <v>0</v>
      </c>
      <c r="E35" s="3">
        <v>0</v>
      </c>
      <c r="F35" s="5">
        <v>640</v>
      </c>
      <c r="G35">
        <v>0</v>
      </c>
      <c r="H35">
        <v>0</v>
      </c>
      <c r="I35" s="5">
        <v>1</v>
      </c>
      <c r="J35">
        <v>3</v>
      </c>
      <c r="K35">
        <v>0</v>
      </c>
      <c r="L35">
        <v>7</v>
      </c>
      <c r="M35">
        <v>0</v>
      </c>
      <c r="N35">
        <v>13</v>
      </c>
      <c r="O35">
        <v>0</v>
      </c>
      <c r="P35">
        <v>0</v>
      </c>
      <c r="Q35">
        <v>0</v>
      </c>
      <c r="R35">
        <v>0</v>
      </c>
      <c r="S35">
        <v>55</v>
      </c>
      <c r="T35">
        <v>0</v>
      </c>
      <c r="U35">
        <v>0</v>
      </c>
      <c r="V35">
        <v>0</v>
      </c>
      <c r="W35">
        <v>0</v>
      </c>
      <c r="X35">
        <v>0</v>
      </c>
      <c r="Y35">
        <v>0</v>
      </c>
      <c r="Z35">
        <v>0</v>
      </c>
      <c r="AA35">
        <v>0</v>
      </c>
      <c r="AB35">
        <v>0</v>
      </c>
      <c r="AC35">
        <v>0</v>
      </c>
      <c r="AD35">
        <v>0</v>
      </c>
      <c r="AE35">
        <v>1</v>
      </c>
      <c r="AF35">
        <v>0</v>
      </c>
      <c r="AG35">
        <v>0</v>
      </c>
      <c r="AH35">
        <v>0</v>
      </c>
      <c r="AI35">
        <v>1</v>
      </c>
      <c r="AJ35">
        <v>0</v>
      </c>
      <c r="AK35">
        <v>4</v>
      </c>
      <c r="AL35">
        <v>0</v>
      </c>
      <c r="AM35">
        <v>0</v>
      </c>
      <c r="AN35">
        <v>0</v>
      </c>
      <c r="AO35">
        <v>0</v>
      </c>
    </row>
    <row r="36" spans="1:41" x14ac:dyDescent="0.25">
      <c r="A36" t="s">
        <v>50</v>
      </c>
      <c r="B36">
        <v>121</v>
      </c>
      <c r="C36">
        <v>235.6</v>
      </c>
      <c r="D36" s="8">
        <v>288</v>
      </c>
      <c r="E36" s="3">
        <v>48</v>
      </c>
      <c r="F36" s="5">
        <v>385</v>
      </c>
      <c r="G36">
        <v>0.39944521500000002</v>
      </c>
      <c r="H36">
        <v>0.11075233399999999</v>
      </c>
      <c r="I36" s="5">
        <v>0.99867656500000002</v>
      </c>
      <c r="J36">
        <v>0</v>
      </c>
      <c r="K36">
        <v>0</v>
      </c>
      <c r="L36">
        <v>8</v>
      </c>
      <c r="M36">
        <v>0</v>
      </c>
      <c r="N36">
        <v>5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  <c r="U36">
        <v>0</v>
      </c>
      <c r="V36">
        <v>0</v>
      </c>
      <c r="W36">
        <v>2</v>
      </c>
      <c r="X36">
        <v>1</v>
      </c>
      <c r="Y36">
        <v>0</v>
      </c>
      <c r="Z36">
        <v>3</v>
      </c>
      <c r="AA36">
        <v>0</v>
      </c>
      <c r="AB36">
        <v>0</v>
      </c>
      <c r="AC36">
        <v>2</v>
      </c>
      <c r="AD36">
        <v>1</v>
      </c>
      <c r="AE36">
        <v>0</v>
      </c>
      <c r="AF36">
        <v>0</v>
      </c>
      <c r="AG36">
        <v>0</v>
      </c>
      <c r="AH36">
        <v>0</v>
      </c>
      <c r="AI36">
        <v>1</v>
      </c>
      <c r="AJ36">
        <v>0</v>
      </c>
      <c r="AK36">
        <v>18</v>
      </c>
      <c r="AL36">
        <v>0</v>
      </c>
      <c r="AM36">
        <v>0</v>
      </c>
      <c r="AN36">
        <v>0</v>
      </c>
      <c r="AO36">
        <v>0</v>
      </c>
    </row>
    <row r="37" spans="1:41" x14ac:dyDescent="0.25">
      <c r="A37" t="s">
        <v>50</v>
      </c>
      <c r="B37">
        <v>121</v>
      </c>
      <c r="C37">
        <v>235.6</v>
      </c>
      <c r="D37" s="8">
        <v>612</v>
      </c>
      <c r="E37" s="3">
        <v>25</v>
      </c>
      <c r="F37" s="5">
        <v>220</v>
      </c>
      <c r="G37">
        <v>0.71411902000000005</v>
      </c>
      <c r="H37">
        <v>0.10174425500000001</v>
      </c>
      <c r="I37" s="5">
        <v>0.99630523299999996</v>
      </c>
      <c r="J37">
        <v>1</v>
      </c>
      <c r="K37">
        <v>3</v>
      </c>
      <c r="L37">
        <v>3</v>
      </c>
      <c r="M37">
        <v>0</v>
      </c>
      <c r="N37">
        <v>4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  <c r="W37">
        <v>0</v>
      </c>
      <c r="X37">
        <v>1</v>
      </c>
      <c r="Y37">
        <v>3</v>
      </c>
      <c r="Z37">
        <v>0</v>
      </c>
      <c r="AA37">
        <v>1</v>
      </c>
      <c r="AB37">
        <v>0</v>
      </c>
      <c r="AC37">
        <v>0</v>
      </c>
      <c r="AD37">
        <v>2</v>
      </c>
      <c r="AE37">
        <v>0</v>
      </c>
      <c r="AF37">
        <v>0</v>
      </c>
      <c r="AG37">
        <v>1</v>
      </c>
      <c r="AH37">
        <v>1</v>
      </c>
      <c r="AI37">
        <v>2</v>
      </c>
      <c r="AJ37">
        <v>0</v>
      </c>
      <c r="AK37">
        <v>4</v>
      </c>
      <c r="AL37">
        <v>0</v>
      </c>
      <c r="AM37">
        <v>0</v>
      </c>
      <c r="AN37">
        <v>0</v>
      </c>
      <c r="AO37">
        <v>0</v>
      </c>
    </row>
    <row r="38" spans="1:41" x14ac:dyDescent="0.25">
      <c r="A38" t="s">
        <v>50</v>
      </c>
      <c r="B38">
        <v>121</v>
      </c>
      <c r="C38">
        <v>235.6</v>
      </c>
      <c r="D38" s="8">
        <v>355</v>
      </c>
      <c r="E38" s="3">
        <v>40</v>
      </c>
      <c r="F38" s="5">
        <v>696</v>
      </c>
      <c r="G38">
        <v>0.325389551</v>
      </c>
      <c r="H38">
        <v>5.4323809000000001E-2</v>
      </c>
      <c r="I38" s="5">
        <v>0.99945473200000001</v>
      </c>
      <c r="J38">
        <v>0</v>
      </c>
      <c r="K38">
        <v>4</v>
      </c>
      <c r="L38">
        <v>2</v>
      </c>
      <c r="M38">
        <v>2</v>
      </c>
      <c r="N38">
        <v>8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  <c r="U38">
        <v>0</v>
      </c>
      <c r="V38">
        <v>1</v>
      </c>
      <c r="W38">
        <v>2</v>
      </c>
      <c r="X38">
        <v>0</v>
      </c>
      <c r="Y38">
        <v>1</v>
      </c>
      <c r="Z38">
        <v>1</v>
      </c>
      <c r="AA38">
        <v>0</v>
      </c>
      <c r="AB38">
        <v>1</v>
      </c>
      <c r="AC38">
        <v>0</v>
      </c>
      <c r="AD38">
        <v>0</v>
      </c>
      <c r="AE38">
        <v>0</v>
      </c>
      <c r="AF38">
        <v>7</v>
      </c>
      <c r="AG38">
        <v>1</v>
      </c>
      <c r="AH38">
        <v>0</v>
      </c>
      <c r="AI38">
        <v>1</v>
      </c>
      <c r="AJ38">
        <v>0</v>
      </c>
      <c r="AK38">
        <v>17</v>
      </c>
      <c r="AL38">
        <v>0</v>
      </c>
      <c r="AM38">
        <v>0</v>
      </c>
      <c r="AN38">
        <v>0</v>
      </c>
      <c r="AO38">
        <v>0</v>
      </c>
    </row>
    <row r="39" spans="1:41" x14ac:dyDescent="0.25">
      <c r="A39" t="s">
        <v>50</v>
      </c>
      <c r="B39">
        <v>121</v>
      </c>
      <c r="C39">
        <v>235.6</v>
      </c>
      <c r="D39" s="8">
        <v>352</v>
      </c>
      <c r="E39" s="3">
        <v>57</v>
      </c>
      <c r="F39" s="5">
        <v>555</v>
      </c>
      <c r="G39">
        <v>0.36514522799999999</v>
      </c>
      <c r="H39">
        <v>9.3081717999999994E-2</v>
      </c>
      <c r="I39" s="5">
        <v>0.99917504700000004</v>
      </c>
      <c r="J39">
        <v>0</v>
      </c>
      <c r="K39">
        <v>2</v>
      </c>
      <c r="L39">
        <v>3</v>
      </c>
      <c r="M39">
        <v>0</v>
      </c>
      <c r="N39">
        <v>2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  <c r="U39">
        <v>0</v>
      </c>
      <c r="V39">
        <v>1</v>
      </c>
      <c r="W39">
        <v>2</v>
      </c>
      <c r="X39">
        <v>4</v>
      </c>
      <c r="Y39">
        <v>5</v>
      </c>
      <c r="Z39">
        <v>1</v>
      </c>
      <c r="AA39">
        <v>0</v>
      </c>
      <c r="AB39">
        <v>1</v>
      </c>
      <c r="AC39">
        <v>2</v>
      </c>
      <c r="AD39">
        <v>3</v>
      </c>
      <c r="AE39">
        <v>0</v>
      </c>
      <c r="AF39">
        <v>0</v>
      </c>
      <c r="AG39">
        <v>0</v>
      </c>
      <c r="AH39">
        <v>0</v>
      </c>
      <c r="AI39">
        <v>0</v>
      </c>
      <c r="AJ39">
        <v>0</v>
      </c>
      <c r="AK39">
        <v>11</v>
      </c>
      <c r="AL39">
        <v>0</v>
      </c>
      <c r="AM39">
        <v>0</v>
      </c>
      <c r="AN39">
        <v>0</v>
      </c>
      <c r="AO39">
        <v>0</v>
      </c>
    </row>
    <row r="40" spans="1:41" x14ac:dyDescent="0.25">
      <c r="A40" t="s">
        <v>50</v>
      </c>
      <c r="B40">
        <v>121</v>
      </c>
      <c r="C40">
        <v>235.6</v>
      </c>
      <c r="D40" s="8">
        <v>327</v>
      </c>
      <c r="E40" s="3">
        <v>2</v>
      </c>
      <c r="F40" s="5">
        <v>671</v>
      </c>
      <c r="G40">
        <v>0.32700000000000001</v>
      </c>
      <c r="H40">
        <v>2.9703249999999998E-3</v>
      </c>
      <c r="I40" s="5">
        <v>0.99950848299999995</v>
      </c>
      <c r="J40">
        <v>1</v>
      </c>
      <c r="K40">
        <v>0</v>
      </c>
      <c r="L40">
        <v>1</v>
      </c>
      <c r="M40">
        <v>0</v>
      </c>
      <c r="N40">
        <v>7</v>
      </c>
      <c r="O40">
        <v>0</v>
      </c>
      <c r="P40">
        <v>1</v>
      </c>
      <c r="Q40">
        <v>0</v>
      </c>
      <c r="R40">
        <v>0</v>
      </c>
      <c r="S40">
        <v>0</v>
      </c>
      <c r="T40">
        <v>0</v>
      </c>
      <c r="U40">
        <v>0</v>
      </c>
      <c r="V40">
        <v>0</v>
      </c>
      <c r="W40">
        <v>2</v>
      </c>
      <c r="X40">
        <v>1</v>
      </c>
      <c r="Y40">
        <v>1</v>
      </c>
      <c r="Z40">
        <v>0</v>
      </c>
      <c r="AA40">
        <v>0</v>
      </c>
      <c r="AB40">
        <v>0</v>
      </c>
      <c r="AC40">
        <v>0</v>
      </c>
      <c r="AD40">
        <v>2</v>
      </c>
      <c r="AE40">
        <v>0</v>
      </c>
      <c r="AF40">
        <v>3</v>
      </c>
      <c r="AG40">
        <v>0</v>
      </c>
      <c r="AH40">
        <v>0</v>
      </c>
      <c r="AI40">
        <v>0</v>
      </c>
      <c r="AJ40">
        <v>0</v>
      </c>
      <c r="AK40">
        <v>10</v>
      </c>
      <c r="AL40">
        <v>0</v>
      </c>
      <c r="AM40">
        <v>0</v>
      </c>
      <c r="AN40">
        <v>0</v>
      </c>
      <c r="AO40"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5"/>
  <sheetViews>
    <sheetView topLeftCell="T1" workbookViewId="0">
      <selection activeCell="Z1" sqref="Z1"/>
    </sheetView>
  </sheetViews>
  <sheetFormatPr defaultRowHeight="15" x14ac:dyDescent="0.25"/>
  <cols>
    <col min="1" max="1" width="40.28515625" bestFit="1" customWidth="1"/>
    <col min="2" max="2" width="40.28515625" customWidth="1"/>
    <col min="4" max="4" width="22.42578125" bestFit="1" customWidth="1"/>
    <col min="5" max="5" width="9.7109375" bestFit="1" customWidth="1"/>
    <col min="6" max="6" width="12.140625" bestFit="1" customWidth="1"/>
    <col min="8" max="8" width="9.42578125" bestFit="1" customWidth="1"/>
    <col min="9" max="9" width="5.140625" bestFit="1" customWidth="1"/>
    <col min="10" max="10" width="4.7109375" bestFit="1" customWidth="1"/>
    <col min="11" max="11" width="8.140625" bestFit="1" customWidth="1"/>
    <col min="12" max="12" width="4.5703125" bestFit="1" customWidth="1"/>
    <col min="13" max="13" width="17" bestFit="1" customWidth="1"/>
    <col min="14" max="14" width="5.28515625" bestFit="1" customWidth="1"/>
    <col min="15" max="15" width="18.140625" bestFit="1" customWidth="1"/>
    <col min="16" max="16" width="16.42578125" bestFit="1" customWidth="1"/>
    <col min="17" max="17" width="13.28515625" bestFit="1" customWidth="1"/>
    <col min="18" max="18" width="16.42578125" bestFit="1" customWidth="1"/>
    <col min="19" max="19" width="18.140625" bestFit="1" customWidth="1"/>
    <col min="20" max="20" width="23" bestFit="1" customWidth="1"/>
    <col min="21" max="21" width="9" bestFit="1" customWidth="1"/>
    <col min="22" max="22" width="18.85546875" bestFit="1" customWidth="1"/>
    <col min="23" max="23" width="10.7109375" bestFit="1" customWidth="1"/>
    <col min="24" max="24" width="10.28515625" bestFit="1" customWidth="1"/>
    <col min="25" max="25" width="14.140625" bestFit="1" customWidth="1"/>
    <col min="26" max="26" width="32.42578125" bestFit="1" customWidth="1"/>
  </cols>
  <sheetData>
    <row r="1" spans="1:26" x14ac:dyDescent="0.25">
      <c r="A1" s="11"/>
      <c r="B1" s="11" t="s">
        <v>68</v>
      </c>
      <c r="C1" s="14" t="s">
        <v>52</v>
      </c>
      <c r="D1" s="16" t="s">
        <v>77</v>
      </c>
      <c r="E1" s="11" t="s">
        <v>94</v>
      </c>
      <c r="F1" s="16" t="s">
        <v>95</v>
      </c>
      <c r="G1" s="11" t="s">
        <v>70</v>
      </c>
      <c r="H1" s="11" t="s">
        <v>7</v>
      </c>
      <c r="I1" s="11" t="s">
        <v>78</v>
      </c>
      <c r="J1" s="11" t="s">
        <v>79</v>
      </c>
      <c r="K1" s="11" t="s">
        <v>80</v>
      </c>
      <c r="L1" s="11" t="s">
        <v>81</v>
      </c>
      <c r="M1" s="11" t="s">
        <v>82</v>
      </c>
      <c r="N1" s="11" t="s">
        <v>83</v>
      </c>
      <c r="O1" s="16" t="s">
        <v>84</v>
      </c>
      <c r="P1" s="16" t="s">
        <v>96</v>
      </c>
      <c r="Q1" s="16" t="s">
        <v>85</v>
      </c>
      <c r="R1" s="16" t="s">
        <v>97</v>
      </c>
      <c r="S1" s="16" t="s">
        <v>98</v>
      </c>
      <c r="T1" s="16" t="s">
        <v>62</v>
      </c>
      <c r="U1" s="16" t="s">
        <v>86</v>
      </c>
      <c r="V1" s="16" t="s">
        <v>61</v>
      </c>
      <c r="W1" s="16" t="s">
        <v>60</v>
      </c>
      <c r="X1" s="16" t="s">
        <v>56</v>
      </c>
      <c r="Y1" s="16" t="s">
        <v>12</v>
      </c>
      <c r="Z1" s="16" t="s">
        <v>30</v>
      </c>
    </row>
    <row r="2" spans="1:26" x14ac:dyDescent="0.25">
      <c r="A2" t="s">
        <v>51</v>
      </c>
      <c r="B2" t="s">
        <v>87</v>
      </c>
      <c r="C2" s="15">
        <v>2.1</v>
      </c>
      <c r="D2" s="11">
        <v>0</v>
      </c>
      <c r="E2" s="11">
        <v>0</v>
      </c>
      <c r="F2" s="11">
        <v>0</v>
      </c>
      <c r="G2" s="11">
        <v>18</v>
      </c>
      <c r="H2" s="11">
        <v>1</v>
      </c>
      <c r="I2" s="11">
        <v>0</v>
      </c>
      <c r="J2" s="11">
        <v>0</v>
      </c>
      <c r="K2" s="11">
        <v>0</v>
      </c>
      <c r="L2" s="11">
        <v>0</v>
      </c>
      <c r="M2" s="11">
        <v>1</v>
      </c>
      <c r="N2" s="11">
        <v>0</v>
      </c>
      <c r="O2" s="11">
        <v>0</v>
      </c>
      <c r="P2" s="11">
        <v>0</v>
      </c>
      <c r="Q2" s="11">
        <v>0</v>
      </c>
      <c r="R2" s="11">
        <v>0</v>
      </c>
      <c r="S2" s="11">
        <v>0</v>
      </c>
      <c r="T2" s="11">
        <v>0</v>
      </c>
      <c r="U2" s="11">
        <v>0</v>
      </c>
      <c r="V2" s="11">
        <v>0</v>
      </c>
      <c r="W2" s="11">
        <v>0</v>
      </c>
      <c r="X2" s="11">
        <v>0</v>
      </c>
      <c r="Y2" s="11">
        <v>0</v>
      </c>
      <c r="Z2" s="11">
        <v>0</v>
      </c>
    </row>
    <row r="3" spans="1:26" x14ac:dyDescent="0.25">
      <c r="A3" t="s">
        <v>51</v>
      </c>
      <c r="B3" t="s">
        <v>87</v>
      </c>
      <c r="C3" s="15">
        <v>2.2000000000000002</v>
      </c>
      <c r="D3" s="11">
        <v>0</v>
      </c>
      <c r="E3" s="11">
        <v>0</v>
      </c>
      <c r="F3" s="11">
        <v>0</v>
      </c>
      <c r="G3" s="11">
        <v>11</v>
      </c>
      <c r="H3" s="11">
        <v>7</v>
      </c>
      <c r="I3" s="11">
        <v>1</v>
      </c>
      <c r="J3" s="11">
        <v>0</v>
      </c>
      <c r="K3" s="11">
        <v>0</v>
      </c>
      <c r="L3" s="11">
        <v>0</v>
      </c>
      <c r="M3" s="11">
        <v>0</v>
      </c>
      <c r="N3" s="11">
        <v>1</v>
      </c>
      <c r="O3" s="11">
        <v>0</v>
      </c>
      <c r="P3" s="11">
        <v>0</v>
      </c>
      <c r="Q3" s="11">
        <v>0</v>
      </c>
      <c r="R3" s="11">
        <v>0</v>
      </c>
      <c r="S3" s="11">
        <v>0</v>
      </c>
      <c r="T3" s="11">
        <v>0</v>
      </c>
      <c r="U3" s="11">
        <v>0</v>
      </c>
      <c r="V3" s="11">
        <v>0</v>
      </c>
      <c r="W3" s="11">
        <v>0</v>
      </c>
      <c r="X3" s="11">
        <v>0</v>
      </c>
      <c r="Y3" s="11">
        <v>0</v>
      </c>
      <c r="Z3" s="11">
        <v>0</v>
      </c>
    </row>
    <row r="4" spans="1:26" x14ac:dyDescent="0.25">
      <c r="A4" t="s">
        <v>51</v>
      </c>
      <c r="B4" t="s">
        <v>87</v>
      </c>
      <c r="C4" s="15">
        <v>2.2999999999999998</v>
      </c>
      <c r="D4" s="11">
        <v>0</v>
      </c>
      <c r="E4" s="11">
        <v>0</v>
      </c>
      <c r="F4" s="11">
        <v>0</v>
      </c>
      <c r="G4" s="11">
        <v>0</v>
      </c>
      <c r="H4" s="11">
        <v>3</v>
      </c>
      <c r="I4" s="11">
        <v>17</v>
      </c>
      <c r="J4" s="11">
        <v>0</v>
      </c>
      <c r="K4" s="11">
        <v>0</v>
      </c>
      <c r="L4" s="11">
        <v>0</v>
      </c>
      <c r="M4" s="11">
        <v>0</v>
      </c>
      <c r="N4" s="11">
        <v>0</v>
      </c>
      <c r="O4" s="11">
        <v>0</v>
      </c>
      <c r="P4" s="11">
        <v>0</v>
      </c>
      <c r="Q4" s="11">
        <v>0</v>
      </c>
      <c r="R4" s="11">
        <v>0</v>
      </c>
      <c r="S4" s="11">
        <v>0</v>
      </c>
      <c r="T4" s="11">
        <v>0</v>
      </c>
      <c r="U4" s="11">
        <v>0</v>
      </c>
      <c r="V4" s="11">
        <v>0</v>
      </c>
      <c r="W4" s="11">
        <v>0</v>
      </c>
      <c r="X4" s="11">
        <v>0</v>
      </c>
      <c r="Y4" s="11">
        <v>0</v>
      </c>
      <c r="Z4" s="11">
        <v>0</v>
      </c>
    </row>
    <row r="5" spans="1:26" x14ac:dyDescent="0.25">
      <c r="A5" t="s">
        <v>51</v>
      </c>
      <c r="B5" t="s">
        <v>87</v>
      </c>
      <c r="C5" s="15">
        <v>2.4</v>
      </c>
      <c r="D5" s="11">
        <v>0</v>
      </c>
      <c r="E5" s="11">
        <v>0</v>
      </c>
      <c r="F5" s="11">
        <v>0</v>
      </c>
      <c r="G5" s="11">
        <v>1</v>
      </c>
      <c r="H5" s="11">
        <v>3</v>
      </c>
      <c r="I5" s="11">
        <v>0</v>
      </c>
      <c r="J5" s="11">
        <v>0</v>
      </c>
      <c r="K5" s="11">
        <v>0</v>
      </c>
      <c r="L5" s="11">
        <v>0</v>
      </c>
      <c r="M5" s="11">
        <v>0</v>
      </c>
      <c r="N5" s="11">
        <v>0</v>
      </c>
      <c r="O5" s="11">
        <v>14</v>
      </c>
      <c r="P5" s="11">
        <v>0</v>
      </c>
      <c r="Q5" s="11">
        <v>0</v>
      </c>
      <c r="R5" s="11">
        <v>0</v>
      </c>
      <c r="S5" s="11">
        <v>2</v>
      </c>
      <c r="T5" s="11">
        <v>0</v>
      </c>
      <c r="U5" s="11">
        <v>0</v>
      </c>
      <c r="V5" s="11">
        <v>0</v>
      </c>
      <c r="W5" s="11">
        <v>0</v>
      </c>
      <c r="X5" s="11">
        <v>0</v>
      </c>
      <c r="Y5" s="11">
        <v>0</v>
      </c>
      <c r="Z5" s="11">
        <v>0</v>
      </c>
    </row>
    <row r="6" spans="1:26" x14ac:dyDescent="0.25">
      <c r="A6" t="s">
        <v>51</v>
      </c>
      <c r="B6" t="s">
        <v>87</v>
      </c>
      <c r="C6" s="15">
        <v>2.5</v>
      </c>
      <c r="D6" s="11">
        <v>0</v>
      </c>
      <c r="E6" s="11">
        <v>0</v>
      </c>
      <c r="F6" s="11">
        <v>0</v>
      </c>
      <c r="G6" s="11">
        <v>3</v>
      </c>
      <c r="H6" s="11">
        <v>17</v>
      </c>
      <c r="I6" s="11">
        <v>0</v>
      </c>
      <c r="J6" s="11">
        <v>0</v>
      </c>
      <c r="K6" s="11">
        <v>0</v>
      </c>
      <c r="L6" s="11">
        <v>0</v>
      </c>
      <c r="M6" s="11">
        <v>0</v>
      </c>
      <c r="N6" s="11">
        <v>0</v>
      </c>
      <c r="O6" s="11">
        <v>0</v>
      </c>
      <c r="P6" s="11">
        <v>0</v>
      </c>
      <c r="Q6" s="11">
        <v>0</v>
      </c>
      <c r="R6" s="11">
        <v>0</v>
      </c>
      <c r="S6" s="11">
        <v>0</v>
      </c>
      <c r="T6" s="11">
        <v>0</v>
      </c>
      <c r="U6" s="11">
        <v>0</v>
      </c>
      <c r="V6" s="11">
        <v>0</v>
      </c>
      <c r="W6" s="11">
        <v>0</v>
      </c>
      <c r="X6" s="11">
        <v>0</v>
      </c>
      <c r="Y6" s="11">
        <v>0</v>
      </c>
      <c r="Z6" s="11">
        <v>0</v>
      </c>
    </row>
    <row r="7" spans="1:26" x14ac:dyDescent="0.25">
      <c r="A7" t="s">
        <v>51</v>
      </c>
      <c r="B7" s="12" t="s">
        <v>2</v>
      </c>
      <c r="C7" s="15">
        <v>1.1000000000000001</v>
      </c>
      <c r="D7" s="11">
        <v>0</v>
      </c>
      <c r="E7" s="11">
        <v>0</v>
      </c>
      <c r="F7" s="11">
        <v>8</v>
      </c>
      <c r="G7" s="11">
        <v>0</v>
      </c>
      <c r="H7" s="11">
        <v>0</v>
      </c>
      <c r="I7" s="11">
        <v>12</v>
      </c>
      <c r="J7" s="11">
        <v>0</v>
      </c>
      <c r="K7" s="11">
        <v>0</v>
      </c>
      <c r="L7" s="11">
        <v>0</v>
      </c>
      <c r="M7" s="11">
        <v>0</v>
      </c>
      <c r="N7" s="11">
        <v>0</v>
      </c>
      <c r="O7" s="11">
        <v>0</v>
      </c>
      <c r="P7" s="11">
        <v>0</v>
      </c>
      <c r="Q7" s="11">
        <v>0</v>
      </c>
      <c r="R7" s="11">
        <v>0</v>
      </c>
      <c r="S7" s="11">
        <v>0</v>
      </c>
      <c r="T7" s="11">
        <v>0</v>
      </c>
      <c r="U7" s="11">
        <v>0</v>
      </c>
      <c r="V7" s="11">
        <v>0</v>
      </c>
      <c r="W7" s="11">
        <v>0</v>
      </c>
      <c r="X7" s="11">
        <v>0</v>
      </c>
      <c r="Y7" s="11">
        <v>0</v>
      </c>
      <c r="Z7" s="11">
        <v>0</v>
      </c>
    </row>
    <row r="8" spans="1:26" x14ac:dyDescent="0.25">
      <c r="A8" t="s">
        <v>51</v>
      </c>
      <c r="B8" s="12" t="s">
        <v>2</v>
      </c>
      <c r="C8" s="15">
        <v>1.2</v>
      </c>
      <c r="D8" s="11">
        <v>0</v>
      </c>
      <c r="E8" s="11">
        <v>0</v>
      </c>
      <c r="F8" s="11">
        <v>6</v>
      </c>
      <c r="G8" s="11">
        <v>1</v>
      </c>
      <c r="H8" s="11">
        <v>0</v>
      </c>
      <c r="I8" s="11">
        <v>13</v>
      </c>
      <c r="J8" s="11">
        <v>0</v>
      </c>
      <c r="K8" s="11">
        <v>0</v>
      </c>
      <c r="L8" s="11">
        <v>0</v>
      </c>
      <c r="M8" s="11">
        <v>0</v>
      </c>
      <c r="N8" s="11">
        <v>0</v>
      </c>
      <c r="O8" s="11">
        <v>0</v>
      </c>
      <c r="P8" s="11">
        <v>0</v>
      </c>
      <c r="Q8" s="11">
        <v>0</v>
      </c>
      <c r="R8" s="11">
        <v>0</v>
      </c>
      <c r="S8" s="11">
        <v>0</v>
      </c>
      <c r="T8" s="11">
        <v>0</v>
      </c>
      <c r="U8" s="11">
        <v>0</v>
      </c>
      <c r="V8" s="11">
        <v>0</v>
      </c>
      <c r="W8" s="11">
        <v>0</v>
      </c>
      <c r="X8" s="11">
        <v>0</v>
      </c>
      <c r="Y8" s="11">
        <v>0</v>
      </c>
      <c r="Z8" s="11">
        <v>0</v>
      </c>
    </row>
    <row r="9" spans="1:26" x14ac:dyDescent="0.25">
      <c r="A9" t="s">
        <v>51</v>
      </c>
      <c r="B9" s="12" t="s">
        <v>2</v>
      </c>
      <c r="C9" s="15">
        <v>1.3</v>
      </c>
      <c r="D9" s="11">
        <v>0</v>
      </c>
      <c r="E9" s="11">
        <v>0</v>
      </c>
      <c r="F9" s="11">
        <v>12</v>
      </c>
      <c r="G9" s="11">
        <v>1</v>
      </c>
      <c r="H9" s="11">
        <v>0</v>
      </c>
      <c r="I9" s="11">
        <v>7</v>
      </c>
      <c r="J9" s="11">
        <v>0</v>
      </c>
      <c r="K9" s="11">
        <v>0</v>
      </c>
      <c r="L9" s="11">
        <v>0</v>
      </c>
      <c r="M9" s="11">
        <v>0</v>
      </c>
      <c r="N9" s="11">
        <v>0</v>
      </c>
      <c r="O9" s="11">
        <v>0</v>
      </c>
      <c r="P9" s="11">
        <v>0</v>
      </c>
      <c r="Q9" s="11">
        <v>0</v>
      </c>
      <c r="R9" s="11">
        <v>0</v>
      </c>
      <c r="S9" s="11">
        <v>0</v>
      </c>
      <c r="T9" s="11">
        <v>0</v>
      </c>
      <c r="U9" s="11">
        <v>0</v>
      </c>
      <c r="V9" s="11">
        <v>0</v>
      </c>
      <c r="W9" s="11">
        <v>0</v>
      </c>
      <c r="X9" s="11">
        <v>0</v>
      </c>
      <c r="Y9" s="11">
        <v>0</v>
      </c>
      <c r="Z9" s="11">
        <v>0</v>
      </c>
    </row>
    <row r="10" spans="1:26" x14ac:dyDescent="0.25">
      <c r="A10" t="s">
        <v>51</v>
      </c>
      <c r="B10" s="12" t="s">
        <v>2</v>
      </c>
      <c r="C10" s="15">
        <v>1.4</v>
      </c>
      <c r="D10" s="11">
        <v>0</v>
      </c>
      <c r="E10" s="11">
        <v>0</v>
      </c>
      <c r="F10" s="11">
        <v>12</v>
      </c>
      <c r="G10" s="11">
        <v>0</v>
      </c>
      <c r="H10" s="11">
        <v>0</v>
      </c>
      <c r="I10" s="11">
        <v>8</v>
      </c>
      <c r="J10" s="11">
        <v>0</v>
      </c>
      <c r="K10" s="11">
        <v>0</v>
      </c>
      <c r="L10" s="11">
        <v>0</v>
      </c>
      <c r="M10" s="11">
        <v>0</v>
      </c>
      <c r="N10" s="11">
        <v>0</v>
      </c>
      <c r="O10" s="11">
        <v>0</v>
      </c>
      <c r="P10" s="11">
        <v>0</v>
      </c>
      <c r="Q10" s="11">
        <v>0</v>
      </c>
      <c r="R10" s="11">
        <v>0</v>
      </c>
      <c r="S10" s="11">
        <v>0</v>
      </c>
      <c r="T10" s="11">
        <v>0</v>
      </c>
      <c r="U10" s="11">
        <v>0</v>
      </c>
      <c r="V10" s="11">
        <v>0</v>
      </c>
      <c r="W10" s="11">
        <v>0</v>
      </c>
      <c r="X10" s="11">
        <v>0</v>
      </c>
      <c r="Y10" s="11">
        <v>0</v>
      </c>
      <c r="Z10" s="11">
        <v>0</v>
      </c>
    </row>
    <row r="11" spans="1:26" x14ac:dyDescent="0.25">
      <c r="A11" t="s">
        <v>51</v>
      </c>
      <c r="B11" s="12" t="s">
        <v>2</v>
      </c>
      <c r="C11" s="15">
        <v>1.5</v>
      </c>
      <c r="D11" s="11">
        <v>0</v>
      </c>
      <c r="E11" s="11">
        <v>0</v>
      </c>
      <c r="F11" s="11">
        <v>8</v>
      </c>
      <c r="G11" s="11">
        <v>0</v>
      </c>
      <c r="H11" s="11">
        <v>0</v>
      </c>
      <c r="I11" s="11">
        <v>10</v>
      </c>
      <c r="J11" s="11">
        <v>0</v>
      </c>
      <c r="K11" s="11">
        <v>0</v>
      </c>
      <c r="L11" s="11">
        <v>0</v>
      </c>
      <c r="M11" s="11">
        <v>0</v>
      </c>
      <c r="N11" s="11">
        <v>0</v>
      </c>
      <c r="O11" s="11">
        <v>0</v>
      </c>
      <c r="P11" s="11">
        <v>2</v>
      </c>
      <c r="Q11" s="11">
        <v>0</v>
      </c>
      <c r="R11" s="11">
        <v>0</v>
      </c>
      <c r="S11" s="11">
        <v>0</v>
      </c>
      <c r="T11" s="11">
        <v>0</v>
      </c>
      <c r="U11" s="11">
        <v>0</v>
      </c>
      <c r="V11" s="11">
        <v>0</v>
      </c>
      <c r="W11" s="11">
        <v>0</v>
      </c>
      <c r="X11" s="11">
        <v>0</v>
      </c>
      <c r="Y11" s="11">
        <v>0</v>
      </c>
      <c r="Z11" s="11">
        <v>0</v>
      </c>
    </row>
    <row r="12" spans="1:26" x14ac:dyDescent="0.25">
      <c r="A12" t="s">
        <v>51</v>
      </c>
      <c r="B12" s="12" t="s">
        <v>2</v>
      </c>
      <c r="C12" s="15">
        <v>1.6</v>
      </c>
      <c r="D12" s="11">
        <v>0</v>
      </c>
      <c r="E12" s="11">
        <v>0</v>
      </c>
      <c r="F12" s="11">
        <v>1</v>
      </c>
      <c r="G12" s="11">
        <v>0</v>
      </c>
      <c r="H12" s="11">
        <v>0</v>
      </c>
      <c r="I12" s="11">
        <v>19</v>
      </c>
      <c r="J12" s="11">
        <v>0</v>
      </c>
      <c r="K12" s="11">
        <v>0</v>
      </c>
      <c r="L12" s="11">
        <v>0</v>
      </c>
      <c r="M12" s="11">
        <v>0</v>
      </c>
      <c r="N12" s="11">
        <v>0</v>
      </c>
      <c r="O12" s="11">
        <v>0</v>
      </c>
      <c r="P12" s="11">
        <v>0</v>
      </c>
      <c r="Q12" s="11">
        <v>0</v>
      </c>
      <c r="R12" s="11">
        <v>0</v>
      </c>
      <c r="S12" s="11">
        <v>0</v>
      </c>
      <c r="T12" s="11">
        <v>0</v>
      </c>
      <c r="U12" s="11">
        <v>0</v>
      </c>
      <c r="V12" s="11">
        <v>0</v>
      </c>
      <c r="W12" s="11">
        <v>0</v>
      </c>
      <c r="X12" s="11">
        <v>0</v>
      </c>
      <c r="Y12" s="11">
        <v>0</v>
      </c>
      <c r="Z12" s="11">
        <v>0</v>
      </c>
    </row>
    <row r="13" spans="1:26" x14ac:dyDescent="0.25">
      <c r="A13" t="s">
        <v>51</v>
      </c>
      <c r="B13" s="12" t="s">
        <v>2</v>
      </c>
      <c r="C13" s="15">
        <v>1.7</v>
      </c>
      <c r="D13" s="11">
        <v>0</v>
      </c>
      <c r="E13" s="11">
        <v>0</v>
      </c>
      <c r="F13" s="11">
        <v>0</v>
      </c>
      <c r="G13" s="11">
        <v>0</v>
      </c>
      <c r="H13" s="11">
        <v>0</v>
      </c>
      <c r="I13" s="11">
        <v>15</v>
      </c>
      <c r="J13" s="11">
        <v>0</v>
      </c>
      <c r="K13" s="11">
        <v>0</v>
      </c>
      <c r="L13" s="11">
        <v>0</v>
      </c>
      <c r="M13" s="11">
        <v>4</v>
      </c>
      <c r="N13" s="11">
        <v>0</v>
      </c>
      <c r="O13" s="11">
        <v>0</v>
      </c>
      <c r="P13" s="11">
        <v>0</v>
      </c>
      <c r="Q13" s="11">
        <v>0</v>
      </c>
      <c r="R13" s="11">
        <v>0</v>
      </c>
      <c r="S13" s="11">
        <v>0</v>
      </c>
      <c r="T13" s="11">
        <v>0</v>
      </c>
      <c r="U13" s="11">
        <v>1</v>
      </c>
      <c r="V13" s="11">
        <v>0</v>
      </c>
      <c r="W13" s="11">
        <v>0</v>
      </c>
      <c r="X13" s="11">
        <v>0</v>
      </c>
      <c r="Y13" s="11">
        <v>0</v>
      </c>
      <c r="Z13" s="11">
        <v>0</v>
      </c>
    </row>
    <row r="14" spans="1:26" x14ac:dyDescent="0.25">
      <c r="A14" t="s">
        <v>51</v>
      </c>
      <c r="B14" s="12" t="s">
        <v>2</v>
      </c>
      <c r="C14" s="15">
        <v>1.8</v>
      </c>
      <c r="D14" s="11">
        <v>0</v>
      </c>
      <c r="E14" s="11">
        <v>0</v>
      </c>
      <c r="F14" s="11">
        <v>0</v>
      </c>
      <c r="G14" s="11">
        <v>0</v>
      </c>
      <c r="H14" s="11">
        <v>0</v>
      </c>
      <c r="I14" s="11">
        <v>16</v>
      </c>
      <c r="J14" s="11">
        <v>0</v>
      </c>
      <c r="K14" s="11">
        <v>0</v>
      </c>
      <c r="L14" s="11">
        <v>0</v>
      </c>
      <c r="M14" s="11">
        <v>4</v>
      </c>
      <c r="N14" s="11">
        <v>0</v>
      </c>
      <c r="O14" s="11">
        <v>0</v>
      </c>
      <c r="P14" s="11">
        <v>0</v>
      </c>
      <c r="Q14" s="11">
        <v>0</v>
      </c>
      <c r="R14" s="11">
        <v>0</v>
      </c>
      <c r="S14" s="11">
        <v>0</v>
      </c>
      <c r="T14" s="11">
        <v>0</v>
      </c>
      <c r="U14" s="11">
        <v>0</v>
      </c>
      <c r="V14" s="11">
        <v>0</v>
      </c>
      <c r="W14" s="11">
        <v>0</v>
      </c>
      <c r="X14" s="11">
        <v>0</v>
      </c>
      <c r="Y14" s="11">
        <v>0</v>
      </c>
      <c r="Z14" s="11">
        <v>0</v>
      </c>
    </row>
    <row r="15" spans="1:26" x14ac:dyDescent="0.25">
      <c r="A15" t="s">
        <v>50</v>
      </c>
      <c r="B15" s="12" t="s">
        <v>92</v>
      </c>
      <c r="C15" s="15">
        <v>7.1</v>
      </c>
      <c r="D15" s="11">
        <v>1</v>
      </c>
      <c r="E15" s="11">
        <v>13</v>
      </c>
      <c r="F15" s="11">
        <v>0</v>
      </c>
      <c r="G15" s="11">
        <v>0</v>
      </c>
      <c r="H15" s="11">
        <v>0</v>
      </c>
      <c r="I15" s="11">
        <v>0</v>
      </c>
      <c r="J15" s="11">
        <v>1</v>
      </c>
      <c r="K15" s="11">
        <v>0</v>
      </c>
      <c r="L15" s="11">
        <v>0</v>
      </c>
      <c r="M15" s="11">
        <v>0</v>
      </c>
      <c r="N15" s="11">
        <v>2</v>
      </c>
      <c r="O15" s="11">
        <v>0</v>
      </c>
      <c r="P15" s="11">
        <v>0</v>
      </c>
      <c r="Q15" s="11">
        <v>0</v>
      </c>
      <c r="R15" s="11">
        <v>0</v>
      </c>
      <c r="S15" s="11">
        <v>0</v>
      </c>
      <c r="T15" s="11">
        <v>0</v>
      </c>
      <c r="U15" s="11">
        <v>0</v>
      </c>
      <c r="V15" s="11">
        <v>0</v>
      </c>
      <c r="W15" s="11">
        <v>0</v>
      </c>
      <c r="X15" s="11">
        <v>0</v>
      </c>
      <c r="Y15" s="11">
        <v>1</v>
      </c>
      <c r="Z15" s="11">
        <v>2</v>
      </c>
    </row>
    <row r="16" spans="1:26" x14ac:dyDescent="0.25">
      <c r="A16" t="s">
        <v>50</v>
      </c>
      <c r="B16" s="12" t="s">
        <v>92</v>
      </c>
      <c r="C16" s="15">
        <v>7.2</v>
      </c>
      <c r="D16" s="11">
        <v>0</v>
      </c>
      <c r="E16" s="11">
        <v>14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1</v>
      </c>
      <c r="O16" s="11">
        <v>4</v>
      </c>
      <c r="P16" s="11">
        <v>0</v>
      </c>
      <c r="Q16" s="11">
        <v>0</v>
      </c>
      <c r="R16" s="11">
        <v>0</v>
      </c>
      <c r="S16" s="11">
        <v>0</v>
      </c>
      <c r="T16" s="11">
        <v>0</v>
      </c>
      <c r="U16" s="11">
        <v>0</v>
      </c>
      <c r="V16" s="11">
        <v>0</v>
      </c>
      <c r="W16" s="11">
        <v>0</v>
      </c>
      <c r="X16" s="11">
        <v>0</v>
      </c>
      <c r="Y16" s="11">
        <v>1</v>
      </c>
      <c r="Z16" s="11">
        <v>0</v>
      </c>
    </row>
    <row r="17" spans="1:26" x14ac:dyDescent="0.25">
      <c r="A17" t="s">
        <v>50</v>
      </c>
      <c r="B17" s="12" t="s">
        <v>92</v>
      </c>
      <c r="C17" s="15">
        <v>7.3</v>
      </c>
      <c r="D17" s="11">
        <v>0</v>
      </c>
      <c r="E17" s="11">
        <v>14</v>
      </c>
      <c r="F17" s="11">
        <v>0</v>
      </c>
      <c r="G17" s="11">
        <v>0</v>
      </c>
      <c r="H17" s="11">
        <v>0</v>
      </c>
      <c r="I17" s="11">
        <v>0</v>
      </c>
      <c r="J17" s="11">
        <v>1</v>
      </c>
      <c r="K17" s="11">
        <v>0</v>
      </c>
      <c r="L17" s="11">
        <v>0</v>
      </c>
      <c r="M17" s="11">
        <v>0</v>
      </c>
      <c r="N17" s="11">
        <v>3</v>
      </c>
      <c r="O17" s="11">
        <v>0</v>
      </c>
      <c r="P17" s="11">
        <v>0</v>
      </c>
      <c r="Q17" s="11">
        <v>0</v>
      </c>
      <c r="R17" s="11">
        <v>0</v>
      </c>
      <c r="S17" s="11">
        <v>0</v>
      </c>
      <c r="T17" s="11">
        <v>0</v>
      </c>
      <c r="U17" s="11">
        <v>0</v>
      </c>
      <c r="V17" s="11">
        <v>0</v>
      </c>
      <c r="W17" s="11">
        <v>0</v>
      </c>
      <c r="X17" s="11">
        <v>0</v>
      </c>
      <c r="Y17" s="11">
        <v>0</v>
      </c>
      <c r="Z17" s="11">
        <v>2</v>
      </c>
    </row>
    <row r="18" spans="1:26" x14ac:dyDescent="0.25">
      <c r="A18" t="s">
        <v>50</v>
      </c>
      <c r="B18" s="12" t="s">
        <v>92</v>
      </c>
      <c r="C18" s="15">
        <v>7.4</v>
      </c>
      <c r="D18" s="11">
        <v>0</v>
      </c>
      <c r="E18" s="11">
        <v>15</v>
      </c>
      <c r="F18" s="11">
        <v>0</v>
      </c>
      <c r="G18" s="11">
        <v>0</v>
      </c>
      <c r="H18" s="11">
        <v>0</v>
      </c>
      <c r="I18" s="11">
        <v>0</v>
      </c>
      <c r="J18" s="11">
        <v>4</v>
      </c>
      <c r="K18" s="11">
        <v>0</v>
      </c>
      <c r="L18" s="11">
        <v>0</v>
      </c>
      <c r="M18" s="11">
        <v>0</v>
      </c>
      <c r="N18" s="11">
        <v>1</v>
      </c>
      <c r="O18" s="11">
        <v>0</v>
      </c>
      <c r="P18" s="11">
        <v>0</v>
      </c>
      <c r="Q18" s="11">
        <v>0</v>
      </c>
      <c r="R18" s="11">
        <v>0</v>
      </c>
      <c r="S18" s="11">
        <v>0</v>
      </c>
      <c r="T18" s="11">
        <v>0</v>
      </c>
      <c r="U18" s="11">
        <v>0</v>
      </c>
      <c r="V18" s="11">
        <v>0</v>
      </c>
      <c r="W18" s="11">
        <v>0</v>
      </c>
      <c r="X18" s="11">
        <v>0</v>
      </c>
      <c r="Y18" s="11">
        <v>0</v>
      </c>
      <c r="Z18" s="11">
        <v>0</v>
      </c>
    </row>
    <row r="19" spans="1:26" x14ac:dyDescent="0.25">
      <c r="A19" t="s">
        <v>50</v>
      </c>
      <c r="B19" s="12" t="s">
        <v>92</v>
      </c>
      <c r="C19" s="15">
        <v>7.5</v>
      </c>
      <c r="D19" s="11">
        <v>2</v>
      </c>
      <c r="E19" s="11">
        <v>17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1</v>
      </c>
      <c r="O19" s="11">
        <v>0</v>
      </c>
      <c r="P19" s="11">
        <v>0</v>
      </c>
      <c r="Q19" s="11">
        <v>0</v>
      </c>
      <c r="R19" s="11">
        <v>0</v>
      </c>
      <c r="S19" s="11">
        <v>0</v>
      </c>
      <c r="T19" s="11">
        <v>0</v>
      </c>
      <c r="U19" s="11">
        <v>0</v>
      </c>
      <c r="V19" s="11">
        <v>0</v>
      </c>
      <c r="W19" s="11">
        <v>0</v>
      </c>
      <c r="X19" s="11">
        <v>0</v>
      </c>
      <c r="Y19" s="11">
        <v>0</v>
      </c>
      <c r="Z19" s="11">
        <v>0</v>
      </c>
    </row>
    <row r="20" spans="1:26" x14ac:dyDescent="0.25">
      <c r="A20" t="s">
        <v>50</v>
      </c>
      <c r="B20" s="12" t="s">
        <v>92</v>
      </c>
      <c r="C20" s="15">
        <v>7.6</v>
      </c>
      <c r="D20" s="11">
        <v>0</v>
      </c>
      <c r="E20" s="11">
        <v>15</v>
      </c>
      <c r="F20" s="11">
        <v>0</v>
      </c>
      <c r="G20" s="11">
        <v>0</v>
      </c>
      <c r="H20" s="11">
        <v>0</v>
      </c>
      <c r="I20" s="11">
        <v>0</v>
      </c>
      <c r="J20" s="11">
        <v>1</v>
      </c>
      <c r="K20" s="11">
        <v>3</v>
      </c>
      <c r="L20" s="11">
        <v>0</v>
      </c>
      <c r="M20" s="11">
        <v>0</v>
      </c>
      <c r="N20" s="11">
        <v>0</v>
      </c>
      <c r="O20" s="11">
        <v>0</v>
      </c>
      <c r="P20" s="11">
        <v>0</v>
      </c>
      <c r="Q20" s="11">
        <v>0</v>
      </c>
      <c r="R20" s="11">
        <v>0</v>
      </c>
      <c r="S20" s="11">
        <v>0</v>
      </c>
      <c r="T20" s="11">
        <v>0</v>
      </c>
      <c r="U20" s="11">
        <v>0</v>
      </c>
      <c r="V20" s="11">
        <v>0</v>
      </c>
      <c r="W20" s="11">
        <v>0</v>
      </c>
      <c r="X20" s="11">
        <v>0</v>
      </c>
      <c r="Y20" s="11">
        <v>0</v>
      </c>
      <c r="Z20" s="11">
        <v>1</v>
      </c>
    </row>
    <row r="21" spans="1:26" x14ac:dyDescent="0.25">
      <c r="A21" t="s">
        <v>50</v>
      </c>
      <c r="B21" s="12" t="s">
        <v>92</v>
      </c>
      <c r="C21" s="15">
        <v>7.7</v>
      </c>
      <c r="D21" s="11">
        <v>2</v>
      </c>
      <c r="E21" s="11">
        <v>12</v>
      </c>
      <c r="F21" s="11">
        <v>0</v>
      </c>
      <c r="G21" s="11">
        <v>0</v>
      </c>
      <c r="H21" s="11">
        <v>0</v>
      </c>
      <c r="I21" s="11">
        <v>0</v>
      </c>
      <c r="J21" s="11">
        <v>4</v>
      </c>
      <c r="K21" s="11">
        <v>0</v>
      </c>
      <c r="L21" s="11">
        <v>0</v>
      </c>
      <c r="M21" s="11">
        <v>0</v>
      </c>
      <c r="N21" s="11">
        <v>0</v>
      </c>
      <c r="O21" s="11">
        <v>0</v>
      </c>
      <c r="P21" s="11">
        <v>0</v>
      </c>
      <c r="Q21" s="11">
        <v>0</v>
      </c>
      <c r="R21" s="11">
        <v>0</v>
      </c>
      <c r="S21" s="11">
        <v>0</v>
      </c>
      <c r="T21" s="11">
        <v>0</v>
      </c>
      <c r="U21" s="11">
        <v>0</v>
      </c>
      <c r="V21" s="11">
        <v>0</v>
      </c>
      <c r="W21" s="11">
        <v>0</v>
      </c>
      <c r="X21" s="11">
        <v>0</v>
      </c>
      <c r="Y21" s="11">
        <v>0</v>
      </c>
      <c r="Z21" s="11">
        <v>2</v>
      </c>
    </row>
    <row r="22" spans="1:26" x14ac:dyDescent="0.25">
      <c r="A22" t="s">
        <v>50</v>
      </c>
      <c r="B22" s="12" t="s">
        <v>92</v>
      </c>
      <c r="C22" s="15">
        <v>7.8</v>
      </c>
      <c r="D22" s="11">
        <v>0</v>
      </c>
      <c r="E22" s="11">
        <v>6</v>
      </c>
      <c r="F22" s="11">
        <v>0</v>
      </c>
      <c r="G22" s="11">
        <v>0</v>
      </c>
      <c r="H22" s="11">
        <v>0</v>
      </c>
      <c r="I22" s="11">
        <v>0</v>
      </c>
      <c r="J22" s="11">
        <v>1</v>
      </c>
      <c r="K22" s="11">
        <v>13</v>
      </c>
      <c r="L22" s="11">
        <v>0</v>
      </c>
      <c r="M22" s="11">
        <v>0</v>
      </c>
      <c r="N22" s="11">
        <v>0</v>
      </c>
      <c r="O22" s="11">
        <v>0</v>
      </c>
      <c r="P22" s="11">
        <v>0</v>
      </c>
      <c r="Q22" s="11">
        <v>0</v>
      </c>
      <c r="R22" s="11">
        <v>0</v>
      </c>
      <c r="S22" s="11">
        <v>0</v>
      </c>
      <c r="T22" s="11">
        <v>0</v>
      </c>
      <c r="U22" s="11">
        <v>0</v>
      </c>
      <c r="V22" s="11">
        <v>0</v>
      </c>
      <c r="W22" s="11">
        <v>0</v>
      </c>
      <c r="X22" s="11">
        <v>0</v>
      </c>
      <c r="Y22" s="11">
        <v>0</v>
      </c>
      <c r="Z22" s="11">
        <v>0</v>
      </c>
    </row>
    <row r="23" spans="1:26" x14ac:dyDescent="0.25">
      <c r="A23" t="s">
        <v>50</v>
      </c>
      <c r="B23" s="12" t="s">
        <v>92</v>
      </c>
      <c r="C23" s="15">
        <v>7.9</v>
      </c>
      <c r="D23" s="11">
        <v>0</v>
      </c>
      <c r="E23" s="11">
        <v>10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8</v>
      </c>
      <c r="L23" s="11">
        <v>0</v>
      </c>
      <c r="M23" s="11">
        <v>0</v>
      </c>
      <c r="N23" s="11">
        <v>0</v>
      </c>
      <c r="O23" s="11">
        <v>0</v>
      </c>
      <c r="P23" s="11">
        <v>0</v>
      </c>
      <c r="Q23" s="11">
        <v>0</v>
      </c>
      <c r="R23" s="11">
        <v>0</v>
      </c>
      <c r="S23" s="11">
        <v>0</v>
      </c>
      <c r="T23" s="11">
        <v>0</v>
      </c>
      <c r="U23" s="11">
        <v>0</v>
      </c>
      <c r="V23" s="11">
        <v>0</v>
      </c>
      <c r="W23" s="11">
        <v>0</v>
      </c>
      <c r="X23" s="11">
        <v>0</v>
      </c>
      <c r="Y23" s="11">
        <v>0</v>
      </c>
      <c r="Z23" s="11">
        <v>2</v>
      </c>
    </row>
    <row r="24" spans="1:26" x14ac:dyDescent="0.25">
      <c r="A24" t="s">
        <v>50</v>
      </c>
      <c r="B24" s="12" t="s">
        <v>92</v>
      </c>
      <c r="C24" s="14">
        <v>7.1</v>
      </c>
      <c r="D24" s="11">
        <v>0</v>
      </c>
      <c r="E24" s="11">
        <v>11</v>
      </c>
      <c r="F24" s="11">
        <v>0</v>
      </c>
      <c r="G24" s="11">
        <v>0</v>
      </c>
      <c r="H24" s="11">
        <v>0</v>
      </c>
      <c r="I24" s="11">
        <v>0</v>
      </c>
      <c r="J24" s="11">
        <v>5</v>
      </c>
      <c r="K24" s="11">
        <v>0</v>
      </c>
      <c r="L24" s="11">
        <v>0</v>
      </c>
      <c r="M24" s="11">
        <v>0</v>
      </c>
      <c r="N24" s="11">
        <v>0</v>
      </c>
      <c r="O24" s="11">
        <v>0</v>
      </c>
      <c r="P24" s="11">
        <v>0</v>
      </c>
      <c r="Q24" s="11">
        <v>0</v>
      </c>
      <c r="R24" s="11">
        <v>0</v>
      </c>
      <c r="S24" s="11">
        <v>0</v>
      </c>
      <c r="T24" s="11">
        <v>0</v>
      </c>
      <c r="U24" s="11">
        <v>0</v>
      </c>
      <c r="V24" s="11">
        <v>0</v>
      </c>
      <c r="W24" s="11">
        <v>0</v>
      </c>
      <c r="X24" s="11">
        <v>0</v>
      </c>
      <c r="Y24" s="11">
        <v>0</v>
      </c>
      <c r="Z24" s="11">
        <v>4</v>
      </c>
    </row>
    <row r="25" spans="1:26" x14ac:dyDescent="0.25">
      <c r="A25" t="s">
        <v>51</v>
      </c>
      <c r="B25" s="12" t="s">
        <v>88</v>
      </c>
      <c r="C25" s="15">
        <v>3.1</v>
      </c>
      <c r="D25" s="11">
        <v>0</v>
      </c>
      <c r="E25" s="11">
        <v>0</v>
      </c>
      <c r="F25" s="11">
        <v>3</v>
      </c>
      <c r="G25" s="11">
        <v>0</v>
      </c>
      <c r="H25" s="11">
        <v>0</v>
      </c>
      <c r="I25" s="11">
        <v>1</v>
      </c>
      <c r="J25" s="11">
        <v>5</v>
      </c>
      <c r="K25" s="11">
        <v>0</v>
      </c>
      <c r="L25" s="11">
        <v>1</v>
      </c>
      <c r="M25" s="11">
        <v>10</v>
      </c>
      <c r="N25" s="11">
        <v>0</v>
      </c>
      <c r="O25" s="11">
        <v>0</v>
      </c>
      <c r="P25" s="11">
        <v>0</v>
      </c>
      <c r="Q25" s="11">
        <v>0</v>
      </c>
      <c r="R25" s="11">
        <v>0</v>
      </c>
      <c r="S25" s="11">
        <v>0</v>
      </c>
      <c r="T25" s="11">
        <v>0</v>
      </c>
      <c r="U25" s="11">
        <v>0</v>
      </c>
      <c r="V25" s="11">
        <v>0</v>
      </c>
      <c r="W25" s="11">
        <v>0</v>
      </c>
      <c r="X25" s="11">
        <v>0</v>
      </c>
      <c r="Y25" s="11">
        <v>0</v>
      </c>
      <c r="Z25" s="11">
        <v>0</v>
      </c>
    </row>
    <row r="26" spans="1:26" x14ac:dyDescent="0.25">
      <c r="A26" t="s">
        <v>51</v>
      </c>
      <c r="B26" s="12" t="s">
        <v>88</v>
      </c>
      <c r="C26" s="15">
        <v>3.2</v>
      </c>
      <c r="D26" s="11">
        <v>0</v>
      </c>
      <c r="E26" s="11">
        <v>0</v>
      </c>
      <c r="F26" s="11">
        <v>2</v>
      </c>
      <c r="G26" s="11">
        <v>0</v>
      </c>
      <c r="H26" s="11">
        <v>0</v>
      </c>
      <c r="I26" s="11">
        <v>0</v>
      </c>
      <c r="J26" s="11">
        <v>14</v>
      </c>
      <c r="K26" s="11">
        <v>0</v>
      </c>
      <c r="L26" s="11">
        <v>0</v>
      </c>
      <c r="M26" s="11">
        <v>0</v>
      </c>
      <c r="N26" s="11">
        <v>1</v>
      </c>
      <c r="O26" s="11">
        <v>0</v>
      </c>
      <c r="P26" s="11">
        <v>1</v>
      </c>
      <c r="Q26" s="11">
        <v>2</v>
      </c>
      <c r="R26" s="11">
        <v>0</v>
      </c>
      <c r="S26" s="11">
        <v>0</v>
      </c>
      <c r="T26" s="11">
        <v>0</v>
      </c>
      <c r="U26" s="11">
        <v>0</v>
      </c>
      <c r="V26" s="11">
        <v>0</v>
      </c>
      <c r="W26" s="11">
        <v>0</v>
      </c>
      <c r="X26" s="11">
        <v>0</v>
      </c>
      <c r="Y26" s="11">
        <v>0</v>
      </c>
      <c r="Z26" s="11">
        <v>0</v>
      </c>
    </row>
    <row r="27" spans="1:26" x14ac:dyDescent="0.25">
      <c r="A27" t="s">
        <v>51</v>
      </c>
      <c r="B27" s="12" t="s">
        <v>88</v>
      </c>
      <c r="C27" s="15">
        <v>3.3</v>
      </c>
      <c r="D27" s="11">
        <v>0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0</v>
      </c>
      <c r="K27" s="11">
        <v>0</v>
      </c>
      <c r="L27" s="11">
        <v>0</v>
      </c>
      <c r="M27" s="11">
        <v>0</v>
      </c>
      <c r="N27" s="11">
        <v>0</v>
      </c>
      <c r="O27" s="11">
        <v>16</v>
      </c>
      <c r="P27" s="11">
        <v>0</v>
      </c>
      <c r="Q27" s="11">
        <v>0</v>
      </c>
      <c r="R27" s="11">
        <v>0</v>
      </c>
      <c r="S27" s="11">
        <v>0</v>
      </c>
      <c r="T27" s="11">
        <v>0</v>
      </c>
      <c r="U27" s="11">
        <v>4</v>
      </c>
      <c r="V27" s="11">
        <v>0</v>
      </c>
      <c r="W27" s="11">
        <v>0</v>
      </c>
      <c r="X27" s="11">
        <v>0</v>
      </c>
      <c r="Y27" s="11">
        <v>0</v>
      </c>
      <c r="Z27" s="11">
        <v>0</v>
      </c>
    </row>
    <row r="28" spans="1:26" x14ac:dyDescent="0.25">
      <c r="A28" t="s">
        <v>51</v>
      </c>
      <c r="B28" s="12" t="s">
        <v>88</v>
      </c>
      <c r="C28" s="15">
        <v>3.4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14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1">
        <v>0</v>
      </c>
      <c r="P28" s="11">
        <v>6</v>
      </c>
      <c r="Q28" s="11">
        <v>0</v>
      </c>
      <c r="R28" s="11">
        <v>0</v>
      </c>
      <c r="S28" s="11">
        <v>0</v>
      </c>
      <c r="T28" s="11">
        <v>0</v>
      </c>
      <c r="U28" s="11">
        <v>0</v>
      </c>
      <c r="V28" s="11">
        <v>0</v>
      </c>
      <c r="W28" s="11">
        <v>0</v>
      </c>
      <c r="X28" s="11">
        <v>0</v>
      </c>
      <c r="Y28" s="11">
        <v>0</v>
      </c>
      <c r="Z28" s="11">
        <v>0</v>
      </c>
    </row>
    <row r="29" spans="1:26" x14ac:dyDescent="0.25">
      <c r="A29" t="s">
        <v>51</v>
      </c>
      <c r="B29" s="12" t="s">
        <v>88</v>
      </c>
      <c r="C29" s="15">
        <v>3.5</v>
      </c>
      <c r="D29" s="11">
        <v>0</v>
      </c>
      <c r="E29" s="11">
        <v>0</v>
      </c>
      <c r="F29" s="11">
        <v>1</v>
      </c>
      <c r="G29" s="11">
        <v>0</v>
      </c>
      <c r="H29" s="11">
        <v>0</v>
      </c>
      <c r="I29" s="11">
        <v>2</v>
      </c>
      <c r="J29" s="11">
        <v>1</v>
      </c>
      <c r="K29" s="11">
        <v>0</v>
      </c>
      <c r="L29" s="11">
        <v>0</v>
      </c>
      <c r="M29" s="11">
        <v>0</v>
      </c>
      <c r="N29" s="11">
        <v>0</v>
      </c>
      <c r="O29" s="11">
        <v>15</v>
      </c>
      <c r="P29" s="11">
        <v>0</v>
      </c>
      <c r="Q29" s="11">
        <v>0</v>
      </c>
      <c r="R29" s="11">
        <v>1</v>
      </c>
      <c r="S29" s="11">
        <v>0</v>
      </c>
      <c r="T29" s="11">
        <v>0</v>
      </c>
      <c r="U29" s="11">
        <v>0</v>
      </c>
      <c r="V29" s="11">
        <v>0</v>
      </c>
      <c r="W29" s="11">
        <v>0</v>
      </c>
      <c r="X29" s="11">
        <v>0</v>
      </c>
      <c r="Y29" s="11">
        <v>0</v>
      </c>
      <c r="Z29" s="11">
        <v>0</v>
      </c>
    </row>
    <row r="30" spans="1:26" x14ac:dyDescent="0.25">
      <c r="A30" t="s">
        <v>51</v>
      </c>
      <c r="B30" s="12" t="s">
        <v>88</v>
      </c>
      <c r="C30" s="15">
        <v>3.6</v>
      </c>
      <c r="D30" s="11">
        <v>0</v>
      </c>
      <c r="E30" s="11">
        <v>0</v>
      </c>
      <c r="F30" s="11">
        <v>2</v>
      </c>
      <c r="G30" s="11">
        <v>0</v>
      </c>
      <c r="H30" s="11">
        <v>0</v>
      </c>
      <c r="I30" s="11">
        <v>0</v>
      </c>
      <c r="J30" s="11">
        <v>1</v>
      </c>
      <c r="K30" s="11">
        <v>0</v>
      </c>
      <c r="L30" s="11">
        <v>2</v>
      </c>
      <c r="M30" s="11">
        <v>1</v>
      </c>
      <c r="N30" s="11">
        <v>0</v>
      </c>
      <c r="O30" s="11">
        <v>11</v>
      </c>
      <c r="P30" s="11">
        <v>1</v>
      </c>
      <c r="Q30" s="11">
        <v>0</v>
      </c>
      <c r="R30" s="11">
        <v>1</v>
      </c>
      <c r="S30" s="11">
        <v>0</v>
      </c>
      <c r="T30" s="11">
        <v>0</v>
      </c>
      <c r="U30" s="11">
        <v>0</v>
      </c>
      <c r="V30" s="11">
        <v>0</v>
      </c>
      <c r="W30" s="11">
        <v>1</v>
      </c>
      <c r="X30" s="11">
        <v>0</v>
      </c>
      <c r="Y30" s="11">
        <v>0</v>
      </c>
      <c r="Z30" s="11">
        <v>0</v>
      </c>
    </row>
    <row r="31" spans="1:26" x14ac:dyDescent="0.25">
      <c r="A31" t="s">
        <v>51</v>
      </c>
      <c r="B31" s="12" t="s">
        <v>88</v>
      </c>
      <c r="C31" s="15">
        <v>3.7</v>
      </c>
      <c r="D31" s="11">
        <v>0</v>
      </c>
      <c r="E31" s="11">
        <v>0</v>
      </c>
      <c r="F31" s="11">
        <v>6</v>
      </c>
      <c r="G31" s="11">
        <v>0</v>
      </c>
      <c r="H31" s="11">
        <v>2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11">
        <v>0</v>
      </c>
      <c r="O31" s="11">
        <v>0</v>
      </c>
      <c r="P31" s="11">
        <v>0</v>
      </c>
      <c r="Q31" s="11">
        <v>0</v>
      </c>
      <c r="R31" s="11">
        <v>0</v>
      </c>
      <c r="S31" s="11">
        <v>0</v>
      </c>
      <c r="T31" s="11">
        <v>0</v>
      </c>
      <c r="U31" s="11">
        <v>0</v>
      </c>
      <c r="V31" s="11">
        <v>0</v>
      </c>
      <c r="W31" s="11">
        <v>8</v>
      </c>
      <c r="X31" s="11">
        <v>3</v>
      </c>
      <c r="Y31" s="11">
        <v>0</v>
      </c>
      <c r="Z31" s="11">
        <v>0</v>
      </c>
    </row>
    <row r="32" spans="1:26" x14ac:dyDescent="0.25">
      <c r="A32" t="s">
        <v>51</v>
      </c>
      <c r="B32" s="12" t="s">
        <v>88</v>
      </c>
      <c r="C32" s="15">
        <v>3.8</v>
      </c>
      <c r="D32" s="11">
        <v>0</v>
      </c>
      <c r="E32" s="11">
        <v>0</v>
      </c>
      <c r="F32" s="11">
        <v>1</v>
      </c>
      <c r="G32" s="11">
        <v>0</v>
      </c>
      <c r="H32" s="11">
        <v>2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1">
        <v>0</v>
      </c>
      <c r="P32" s="11">
        <v>0</v>
      </c>
      <c r="Q32" s="11">
        <v>0</v>
      </c>
      <c r="R32" s="11">
        <v>0</v>
      </c>
      <c r="S32" s="11">
        <v>0</v>
      </c>
      <c r="T32" s="11">
        <v>0</v>
      </c>
      <c r="U32" s="11">
        <v>0</v>
      </c>
      <c r="V32" s="11">
        <v>0</v>
      </c>
      <c r="W32" s="11">
        <v>7</v>
      </c>
      <c r="X32" s="11">
        <v>2</v>
      </c>
      <c r="Y32" s="11">
        <v>0</v>
      </c>
      <c r="Z32" s="11">
        <v>0</v>
      </c>
    </row>
    <row r="33" spans="1:26" x14ac:dyDescent="0.25">
      <c r="A33" t="s">
        <v>51</v>
      </c>
      <c r="B33" s="12" t="s">
        <v>88</v>
      </c>
      <c r="C33" s="15">
        <v>3.9</v>
      </c>
      <c r="D33" s="11">
        <v>0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0</v>
      </c>
      <c r="K33" s="11">
        <v>0</v>
      </c>
      <c r="L33" s="11">
        <v>0</v>
      </c>
      <c r="M33" s="11">
        <v>0</v>
      </c>
      <c r="N33" s="11">
        <v>0</v>
      </c>
      <c r="O33" s="11">
        <v>15</v>
      </c>
      <c r="P33" s="11">
        <v>0</v>
      </c>
      <c r="Q33" s="11">
        <v>5</v>
      </c>
      <c r="R33" s="11">
        <v>0</v>
      </c>
      <c r="S33" s="11">
        <v>0</v>
      </c>
      <c r="T33" s="11">
        <v>0</v>
      </c>
      <c r="U33" s="11">
        <v>0</v>
      </c>
      <c r="V33" s="11">
        <v>0</v>
      </c>
      <c r="W33" s="11">
        <v>0</v>
      </c>
      <c r="X33" s="11">
        <v>0</v>
      </c>
      <c r="Y33" s="11">
        <v>0</v>
      </c>
      <c r="Z33" s="11">
        <v>0</v>
      </c>
    </row>
    <row r="34" spans="1:26" x14ac:dyDescent="0.25">
      <c r="A34" t="s">
        <v>51</v>
      </c>
      <c r="B34" s="12" t="s">
        <v>89</v>
      </c>
      <c r="C34" s="15">
        <v>4.0999999999999996</v>
      </c>
      <c r="D34" s="11">
        <v>0</v>
      </c>
      <c r="E34" s="11">
        <v>0</v>
      </c>
      <c r="F34" s="11">
        <v>0</v>
      </c>
      <c r="G34" s="11">
        <v>0</v>
      </c>
      <c r="H34" s="11">
        <v>3</v>
      </c>
      <c r="I34" s="11">
        <v>7</v>
      </c>
      <c r="J34" s="11">
        <v>2</v>
      </c>
      <c r="K34" s="11">
        <v>0</v>
      </c>
      <c r="L34" s="11">
        <v>0</v>
      </c>
      <c r="M34" s="11">
        <v>0</v>
      </c>
      <c r="N34" s="11">
        <v>0</v>
      </c>
      <c r="O34" s="11">
        <v>0</v>
      </c>
      <c r="P34" s="11">
        <v>0</v>
      </c>
      <c r="Q34" s="11">
        <v>0</v>
      </c>
      <c r="R34" s="11">
        <v>0</v>
      </c>
      <c r="S34" s="11">
        <v>8</v>
      </c>
      <c r="T34" s="11">
        <v>0</v>
      </c>
      <c r="U34" s="11">
        <v>0</v>
      </c>
      <c r="V34" s="11">
        <v>0</v>
      </c>
      <c r="W34" s="11">
        <v>0</v>
      </c>
      <c r="X34" s="11">
        <v>0</v>
      </c>
      <c r="Y34" s="11">
        <v>0</v>
      </c>
      <c r="Z34" s="11">
        <v>0</v>
      </c>
    </row>
    <row r="35" spans="1:26" x14ac:dyDescent="0.25">
      <c r="A35" t="s">
        <v>51</v>
      </c>
      <c r="B35" s="12" t="s">
        <v>89</v>
      </c>
      <c r="C35" s="15">
        <v>4.2</v>
      </c>
      <c r="D35" s="11">
        <v>0</v>
      </c>
      <c r="E35" s="11">
        <v>0</v>
      </c>
      <c r="F35" s="11">
        <v>0</v>
      </c>
      <c r="G35" s="11">
        <v>0</v>
      </c>
      <c r="H35" s="11">
        <v>0</v>
      </c>
      <c r="I35" s="11">
        <v>11</v>
      </c>
      <c r="J35" s="11">
        <v>3</v>
      </c>
      <c r="K35" s="11">
        <v>0</v>
      </c>
      <c r="L35" s="11">
        <v>0</v>
      </c>
      <c r="M35" s="11">
        <v>6</v>
      </c>
      <c r="N35" s="11">
        <v>0</v>
      </c>
      <c r="O35" s="11">
        <v>0</v>
      </c>
      <c r="P35" s="11">
        <v>0</v>
      </c>
      <c r="Q35" s="11">
        <v>0</v>
      </c>
      <c r="R35" s="11">
        <v>0</v>
      </c>
      <c r="S35" s="11">
        <v>0</v>
      </c>
      <c r="T35" s="11">
        <v>0</v>
      </c>
      <c r="U35" s="11">
        <v>0</v>
      </c>
      <c r="V35" s="11">
        <v>0</v>
      </c>
      <c r="W35" s="11">
        <v>0</v>
      </c>
      <c r="X35" s="11">
        <v>0</v>
      </c>
      <c r="Y35" s="11">
        <v>0</v>
      </c>
      <c r="Z35" s="11">
        <v>0</v>
      </c>
    </row>
    <row r="36" spans="1:26" x14ac:dyDescent="0.25">
      <c r="A36" t="s">
        <v>51</v>
      </c>
      <c r="B36" s="12" t="s">
        <v>89</v>
      </c>
      <c r="C36" s="15">
        <v>4.3</v>
      </c>
      <c r="D36" s="11">
        <v>0</v>
      </c>
      <c r="E36" s="11">
        <v>0</v>
      </c>
      <c r="F36" s="11">
        <v>0</v>
      </c>
      <c r="G36" s="11">
        <v>0</v>
      </c>
      <c r="H36" s="11">
        <v>0</v>
      </c>
      <c r="I36" s="11">
        <v>0</v>
      </c>
      <c r="J36" s="11">
        <v>0</v>
      </c>
      <c r="K36" s="11">
        <v>0</v>
      </c>
      <c r="L36" s="11">
        <v>7</v>
      </c>
      <c r="M36" s="11">
        <v>0</v>
      </c>
      <c r="N36" s="11">
        <v>0</v>
      </c>
      <c r="O36" s="11">
        <v>0</v>
      </c>
      <c r="P36" s="11">
        <v>0</v>
      </c>
      <c r="Q36" s="11">
        <v>0</v>
      </c>
      <c r="R36" s="11">
        <v>0</v>
      </c>
      <c r="S36" s="11">
        <v>0</v>
      </c>
      <c r="T36" s="11">
        <v>0</v>
      </c>
      <c r="U36" s="11">
        <v>8</v>
      </c>
      <c r="V36" s="11">
        <v>0</v>
      </c>
      <c r="W36" s="11">
        <v>0</v>
      </c>
      <c r="X36" s="11">
        <v>0</v>
      </c>
      <c r="Y36" s="11">
        <v>0</v>
      </c>
      <c r="Z36" s="11">
        <v>5</v>
      </c>
    </row>
    <row r="37" spans="1:26" x14ac:dyDescent="0.25">
      <c r="A37" t="s">
        <v>51</v>
      </c>
      <c r="B37" s="12" t="s">
        <v>89</v>
      </c>
      <c r="C37" s="15">
        <v>4.4000000000000004</v>
      </c>
      <c r="D37" s="11">
        <v>0</v>
      </c>
      <c r="E37" s="11">
        <v>0</v>
      </c>
      <c r="F37" s="11">
        <v>1</v>
      </c>
      <c r="G37" s="11">
        <v>0</v>
      </c>
      <c r="H37" s="11">
        <v>0</v>
      </c>
      <c r="I37" s="11">
        <v>2</v>
      </c>
      <c r="J37" s="11">
        <v>2</v>
      </c>
      <c r="K37" s="11">
        <v>0</v>
      </c>
      <c r="L37" s="11">
        <v>2</v>
      </c>
      <c r="M37" s="11">
        <v>0</v>
      </c>
      <c r="N37" s="11">
        <v>0</v>
      </c>
      <c r="O37" s="11">
        <v>10</v>
      </c>
      <c r="P37" s="11">
        <v>0</v>
      </c>
      <c r="Q37" s="11">
        <v>0</v>
      </c>
      <c r="R37" s="11">
        <v>0</v>
      </c>
      <c r="S37" s="11">
        <v>0</v>
      </c>
      <c r="T37" s="11">
        <v>2</v>
      </c>
      <c r="U37" s="11">
        <v>1</v>
      </c>
      <c r="V37" s="11">
        <v>0</v>
      </c>
      <c r="W37" s="11">
        <v>0</v>
      </c>
      <c r="X37" s="11">
        <v>0</v>
      </c>
      <c r="Y37" s="11">
        <v>0</v>
      </c>
      <c r="Z37" s="11">
        <v>0</v>
      </c>
    </row>
    <row r="38" spans="1:26" x14ac:dyDescent="0.25">
      <c r="A38" t="s">
        <v>51</v>
      </c>
      <c r="B38" s="12" t="s">
        <v>89</v>
      </c>
      <c r="C38" s="15">
        <v>4.5</v>
      </c>
      <c r="D38" s="11">
        <v>0</v>
      </c>
      <c r="E38" s="11">
        <v>0</v>
      </c>
      <c r="F38" s="11">
        <v>16</v>
      </c>
      <c r="G38" s="11">
        <v>0</v>
      </c>
      <c r="H38" s="11">
        <v>0</v>
      </c>
      <c r="I38" s="11">
        <v>2</v>
      </c>
      <c r="J38" s="11">
        <v>2</v>
      </c>
      <c r="K38" s="11">
        <v>0</v>
      </c>
      <c r="L38" s="11">
        <v>0</v>
      </c>
      <c r="M38" s="11">
        <v>0</v>
      </c>
      <c r="N38" s="11">
        <v>0</v>
      </c>
      <c r="O38" s="11">
        <v>0</v>
      </c>
      <c r="P38" s="11">
        <v>0</v>
      </c>
      <c r="Q38" s="11">
        <v>0</v>
      </c>
      <c r="R38" s="11">
        <v>0</v>
      </c>
      <c r="S38" s="11">
        <v>0</v>
      </c>
      <c r="T38" s="11">
        <v>0</v>
      </c>
      <c r="U38" s="11">
        <v>0</v>
      </c>
      <c r="V38" s="11">
        <v>0</v>
      </c>
      <c r="W38" s="11">
        <v>0</v>
      </c>
      <c r="X38" s="11">
        <v>0</v>
      </c>
      <c r="Y38" s="11">
        <v>0</v>
      </c>
      <c r="Z38" s="11">
        <v>0</v>
      </c>
    </row>
    <row r="39" spans="1:26" x14ac:dyDescent="0.25">
      <c r="A39" t="s">
        <v>51</v>
      </c>
      <c r="B39" s="12" t="s">
        <v>89</v>
      </c>
      <c r="C39" s="15">
        <v>4.5999999999999996</v>
      </c>
      <c r="D39" s="11">
        <v>0</v>
      </c>
      <c r="E39" s="11">
        <v>0</v>
      </c>
      <c r="F39" s="11">
        <v>4</v>
      </c>
      <c r="G39" s="11">
        <v>0</v>
      </c>
      <c r="H39" s="11">
        <v>0</v>
      </c>
      <c r="I39" s="11">
        <v>2</v>
      </c>
      <c r="J39" s="11">
        <v>2</v>
      </c>
      <c r="K39" s="11">
        <v>0</v>
      </c>
      <c r="L39" s="11">
        <v>2</v>
      </c>
      <c r="M39" s="11">
        <v>0</v>
      </c>
      <c r="N39" s="11">
        <v>0</v>
      </c>
      <c r="O39" s="11">
        <v>4</v>
      </c>
      <c r="P39" s="11">
        <v>0</v>
      </c>
      <c r="Q39" s="11">
        <v>0</v>
      </c>
      <c r="R39" s="11">
        <v>0</v>
      </c>
      <c r="S39" s="11">
        <v>0</v>
      </c>
      <c r="T39" s="11">
        <v>0</v>
      </c>
      <c r="U39" s="11">
        <v>2</v>
      </c>
      <c r="V39" s="11">
        <v>1</v>
      </c>
      <c r="W39" s="11">
        <v>0</v>
      </c>
      <c r="X39" s="11">
        <v>0</v>
      </c>
      <c r="Y39" s="11">
        <v>0</v>
      </c>
      <c r="Z39" s="11">
        <v>3</v>
      </c>
    </row>
    <row r="40" spans="1:26" x14ac:dyDescent="0.25">
      <c r="A40" t="s">
        <v>51</v>
      </c>
      <c r="B40" s="12" t="s">
        <v>89</v>
      </c>
      <c r="C40" s="15">
        <v>4.7</v>
      </c>
      <c r="D40" s="11">
        <v>0</v>
      </c>
      <c r="E40" s="11">
        <v>0</v>
      </c>
      <c r="F40" s="11">
        <v>3</v>
      </c>
      <c r="G40" s="11">
        <v>0</v>
      </c>
      <c r="H40" s="11">
        <v>0</v>
      </c>
      <c r="I40" s="11">
        <v>4</v>
      </c>
      <c r="J40" s="11">
        <v>7</v>
      </c>
      <c r="K40" s="11">
        <v>0</v>
      </c>
      <c r="L40" s="11">
        <v>1</v>
      </c>
      <c r="M40" s="11">
        <v>2</v>
      </c>
      <c r="N40" s="11">
        <v>0</v>
      </c>
      <c r="O40" s="11">
        <v>3</v>
      </c>
      <c r="P40" s="11">
        <v>0</v>
      </c>
      <c r="Q40" s="11">
        <v>0</v>
      </c>
      <c r="R40" s="11">
        <v>0</v>
      </c>
      <c r="S40" s="11">
        <v>0</v>
      </c>
      <c r="T40" s="11">
        <v>0</v>
      </c>
      <c r="U40" s="11">
        <v>0</v>
      </c>
      <c r="V40" s="11">
        <v>0</v>
      </c>
      <c r="W40" s="11">
        <v>0</v>
      </c>
      <c r="X40" s="11">
        <v>0</v>
      </c>
      <c r="Y40" s="11">
        <v>0</v>
      </c>
      <c r="Z40" s="11">
        <v>0</v>
      </c>
    </row>
    <row r="41" spans="1:26" x14ac:dyDescent="0.25">
      <c r="A41" t="s">
        <v>51</v>
      </c>
      <c r="B41" s="12" t="s">
        <v>89</v>
      </c>
      <c r="C41" s="15">
        <v>4.8</v>
      </c>
      <c r="D41" s="11">
        <v>0</v>
      </c>
      <c r="E41" s="11">
        <v>0</v>
      </c>
      <c r="F41" s="11">
        <v>1</v>
      </c>
      <c r="G41" s="11">
        <v>0</v>
      </c>
      <c r="H41" s="11">
        <v>8</v>
      </c>
      <c r="I41" s="11">
        <v>0</v>
      </c>
      <c r="J41" s="11">
        <v>0</v>
      </c>
      <c r="K41" s="11">
        <v>0</v>
      </c>
      <c r="L41" s="11">
        <v>2</v>
      </c>
      <c r="M41" s="11">
        <v>0</v>
      </c>
      <c r="N41" s="11">
        <v>0</v>
      </c>
      <c r="O41" s="11">
        <v>8</v>
      </c>
      <c r="P41" s="11">
        <v>0</v>
      </c>
      <c r="Q41" s="11">
        <v>0</v>
      </c>
      <c r="R41" s="11">
        <v>0</v>
      </c>
      <c r="S41" s="11">
        <v>0</v>
      </c>
      <c r="T41" s="11">
        <v>0</v>
      </c>
      <c r="U41" s="11">
        <v>0</v>
      </c>
      <c r="V41" s="11">
        <v>0</v>
      </c>
      <c r="W41" s="11">
        <v>0</v>
      </c>
      <c r="X41" s="11">
        <v>0</v>
      </c>
      <c r="Y41" s="11">
        <v>0</v>
      </c>
      <c r="Z41" s="11">
        <v>1</v>
      </c>
    </row>
    <row r="42" spans="1:26" x14ac:dyDescent="0.25">
      <c r="A42" t="s">
        <v>51</v>
      </c>
      <c r="B42" s="12" t="s">
        <v>89</v>
      </c>
      <c r="C42" s="15">
        <v>4.9000000000000004</v>
      </c>
      <c r="D42" s="11">
        <v>0</v>
      </c>
      <c r="E42" s="11">
        <v>0</v>
      </c>
      <c r="F42" s="11">
        <v>1</v>
      </c>
      <c r="G42" s="11">
        <v>1</v>
      </c>
      <c r="H42" s="11">
        <v>0</v>
      </c>
      <c r="I42" s="11">
        <v>0</v>
      </c>
      <c r="J42" s="11">
        <v>6</v>
      </c>
      <c r="K42" s="11">
        <v>0</v>
      </c>
      <c r="L42" s="11">
        <v>3</v>
      </c>
      <c r="M42" s="11">
        <v>0</v>
      </c>
      <c r="N42" s="11">
        <v>0</v>
      </c>
      <c r="O42" s="11">
        <v>9</v>
      </c>
      <c r="P42" s="11">
        <v>0</v>
      </c>
      <c r="Q42" s="11">
        <v>0</v>
      </c>
      <c r="R42" s="11">
        <v>0</v>
      </c>
      <c r="S42" s="11">
        <v>0</v>
      </c>
      <c r="T42" s="11">
        <v>0</v>
      </c>
      <c r="U42" s="11">
        <v>0</v>
      </c>
      <c r="V42" s="11">
        <v>0</v>
      </c>
      <c r="W42" s="11">
        <v>0</v>
      </c>
      <c r="X42" s="11">
        <v>0</v>
      </c>
      <c r="Y42" s="11">
        <v>0</v>
      </c>
      <c r="Z42" s="11">
        <v>0</v>
      </c>
    </row>
    <row r="43" spans="1:26" x14ac:dyDescent="0.25">
      <c r="A43" t="s">
        <v>51</v>
      </c>
      <c r="B43" s="12" t="s">
        <v>89</v>
      </c>
      <c r="C43" s="14">
        <v>4.0999999999999996</v>
      </c>
      <c r="D43" s="11">
        <v>1</v>
      </c>
      <c r="E43" s="11">
        <v>0</v>
      </c>
      <c r="F43" s="11">
        <v>0</v>
      </c>
      <c r="G43" s="11">
        <v>0</v>
      </c>
      <c r="H43" s="11">
        <v>9</v>
      </c>
      <c r="I43" s="11">
        <v>0</v>
      </c>
      <c r="J43" s="11">
        <v>0</v>
      </c>
      <c r="K43" s="11">
        <v>0</v>
      </c>
      <c r="L43" s="11">
        <v>4</v>
      </c>
      <c r="M43" s="11">
        <v>0</v>
      </c>
      <c r="N43" s="11">
        <v>0</v>
      </c>
      <c r="O43" s="11">
        <v>4</v>
      </c>
      <c r="P43" s="11">
        <v>0</v>
      </c>
      <c r="Q43" s="11">
        <v>0</v>
      </c>
      <c r="R43" s="11">
        <v>0</v>
      </c>
      <c r="S43" s="11">
        <v>0</v>
      </c>
      <c r="T43" s="11">
        <v>0</v>
      </c>
      <c r="U43" s="11">
        <v>0</v>
      </c>
      <c r="V43" s="11">
        <v>1</v>
      </c>
      <c r="W43" s="11">
        <v>0</v>
      </c>
      <c r="X43" s="11">
        <v>1</v>
      </c>
      <c r="Y43" s="11">
        <v>0</v>
      </c>
      <c r="Z43" s="11">
        <v>0</v>
      </c>
    </row>
    <row r="44" spans="1:26" x14ac:dyDescent="0.25">
      <c r="A44" t="s">
        <v>51</v>
      </c>
      <c r="B44" s="12" t="s">
        <v>89</v>
      </c>
      <c r="C44" s="14">
        <v>4.1100000000000003</v>
      </c>
      <c r="D44" s="11">
        <v>0</v>
      </c>
      <c r="E44" s="11">
        <v>0</v>
      </c>
      <c r="F44" s="11">
        <v>0</v>
      </c>
      <c r="G44" s="11">
        <v>3</v>
      </c>
      <c r="H44" s="11">
        <v>7</v>
      </c>
      <c r="I44" s="11">
        <v>0</v>
      </c>
      <c r="J44" s="11">
        <v>1</v>
      </c>
      <c r="K44" s="11">
        <v>0</v>
      </c>
      <c r="L44" s="11">
        <v>0</v>
      </c>
      <c r="M44" s="11">
        <v>0</v>
      </c>
      <c r="N44" s="11">
        <v>3</v>
      </c>
      <c r="O44" s="11">
        <v>5</v>
      </c>
      <c r="P44" s="11">
        <v>0</v>
      </c>
      <c r="Q44" s="11">
        <v>0</v>
      </c>
      <c r="R44" s="11">
        <v>0</v>
      </c>
      <c r="S44" s="11">
        <v>0</v>
      </c>
      <c r="T44" s="11">
        <v>0</v>
      </c>
      <c r="U44" s="11">
        <v>0</v>
      </c>
      <c r="V44" s="11">
        <v>0</v>
      </c>
      <c r="W44" s="11">
        <v>0</v>
      </c>
      <c r="X44" s="11">
        <v>0</v>
      </c>
      <c r="Y44" s="11">
        <v>0</v>
      </c>
      <c r="Z44" s="11">
        <v>1</v>
      </c>
    </row>
    <row r="45" spans="1:26" x14ac:dyDescent="0.25">
      <c r="A45" t="s">
        <v>51</v>
      </c>
      <c r="B45" s="12" t="s">
        <v>89</v>
      </c>
      <c r="C45" s="14">
        <v>4.12</v>
      </c>
      <c r="D45" s="11">
        <v>0</v>
      </c>
      <c r="E45" s="11">
        <v>0</v>
      </c>
      <c r="F45" s="11">
        <v>0</v>
      </c>
      <c r="G45" s="11">
        <v>1</v>
      </c>
      <c r="H45" s="11">
        <v>6</v>
      </c>
      <c r="I45" s="11">
        <v>2</v>
      </c>
      <c r="J45" s="11">
        <v>0</v>
      </c>
      <c r="K45" s="11">
        <v>0</v>
      </c>
      <c r="L45" s="11">
        <v>2</v>
      </c>
      <c r="M45" s="11">
        <v>0</v>
      </c>
      <c r="N45" s="11">
        <v>0</v>
      </c>
      <c r="O45" s="11">
        <v>6</v>
      </c>
      <c r="P45" s="11">
        <v>0</v>
      </c>
      <c r="Q45" s="11">
        <v>2</v>
      </c>
      <c r="R45" s="11">
        <v>0</v>
      </c>
      <c r="S45" s="11">
        <v>0</v>
      </c>
      <c r="T45" s="11">
        <v>0</v>
      </c>
      <c r="U45" s="11">
        <v>1</v>
      </c>
      <c r="V45" s="11">
        <v>0</v>
      </c>
      <c r="W45" s="11">
        <v>0</v>
      </c>
      <c r="X45" s="11">
        <v>0</v>
      </c>
      <c r="Y45" s="11">
        <v>0</v>
      </c>
      <c r="Z45" s="11">
        <v>0</v>
      </c>
    </row>
    <row r="46" spans="1:26" x14ac:dyDescent="0.25">
      <c r="A46" t="s">
        <v>50</v>
      </c>
      <c r="B46" s="12" t="s">
        <v>91</v>
      </c>
      <c r="C46" s="15">
        <v>6.1</v>
      </c>
      <c r="D46" s="11">
        <v>0</v>
      </c>
      <c r="E46" s="11">
        <v>16</v>
      </c>
      <c r="F46" s="11">
        <v>0</v>
      </c>
      <c r="G46" s="11">
        <v>0</v>
      </c>
      <c r="H46" s="11">
        <v>0</v>
      </c>
      <c r="I46" s="11">
        <v>1</v>
      </c>
      <c r="J46" s="11">
        <v>2</v>
      </c>
      <c r="K46" s="11">
        <v>0</v>
      </c>
      <c r="L46" s="11">
        <v>0</v>
      </c>
      <c r="M46" s="11">
        <v>0</v>
      </c>
      <c r="N46" s="11">
        <v>0</v>
      </c>
      <c r="O46" s="11">
        <v>0</v>
      </c>
      <c r="P46" s="11">
        <v>0</v>
      </c>
      <c r="Q46" s="11">
        <v>0</v>
      </c>
      <c r="R46" s="11">
        <v>0</v>
      </c>
      <c r="S46" s="11">
        <v>0</v>
      </c>
      <c r="T46" s="11">
        <v>0</v>
      </c>
      <c r="U46" s="11">
        <v>0</v>
      </c>
      <c r="V46" s="11">
        <v>0</v>
      </c>
      <c r="W46" s="11">
        <v>0</v>
      </c>
      <c r="X46" s="11">
        <v>0</v>
      </c>
      <c r="Y46" s="11">
        <v>1</v>
      </c>
      <c r="Z46" s="11">
        <v>0</v>
      </c>
    </row>
    <row r="47" spans="1:26" x14ac:dyDescent="0.25">
      <c r="A47" t="s">
        <v>50</v>
      </c>
      <c r="B47" s="12" t="s">
        <v>91</v>
      </c>
      <c r="C47" s="15">
        <v>6.2</v>
      </c>
      <c r="D47" s="11">
        <v>0</v>
      </c>
      <c r="E47" s="11">
        <v>7</v>
      </c>
      <c r="F47" s="11">
        <v>0</v>
      </c>
      <c r="G47" s="11">
        <v>0</v>
      </c>
      <c r="H47" s="11">
        <v>0</v>
      </c>
      <c r="I47" s="11">
        <v>0</v>
      </c>
      <c r="J47" s="11">
        <v>0</v>
      </c>
      <c r="K47" s="11">
        <v>0</v>
      </c>
      <c r="L47" s="11">
        <v>0</v>
      </c>
      <c r="M47" s="11">
        <v>0</v>
      </c>
      <c r="N47" s="11">
        <v>0</v>
      </c>
      <c r="O47" s="11">
        <v>5</v>
      </c>
      <c r="P47" s="11">
        <v>0</v>
      </c>
      <c r="Q47" s="11">
        <v>0</v>
      </c>
      <c r="R47" s="11">
        <v>0</v>
      </c>
      <c r="S47" s="11">
        <v>0</v>
      </c>
      <c r="T47" s="11">
        <v>0</v>
      </c>
      <c r="U47" s="11">
        <v>8</v>
      </c>
      <c r="V47" s="11">
        <v>0</v>
      </c>
      <c r="W47" s="11">
        <v>0</v>
      </c>
      <c r="X47" s="11">
        <v>0</v>
      </c>
      <c r="Y47" s="11">
        <v>0</v>
      </c>
      <c r="Z47" s="11">
        <v>0</v>
      </c>
    </row>
    <row r="48" spans="1:26" x14ac:dyDescent="0.25">
      <c r="A48" t="s">
        <v>50</v>
      </c>
      <c r="B48" s="12" t="s">
        <v>91</v>
      </c>
      <c r="C48" s="15">
        <v>6.3</v>
      </c>
      <c r="D48" s="11">
        <v>0</v>
      </c>
      <c r="E48" s="11">
        <v>8</v>
      </c>
      <c r="F48" s="11">
        <v>0</v>
      </c>
      <c r="G48" s="11">
        <v>0</v>
      </c>
      <c r="H48" s="11">
        <v>0</v>
      </c>
      <c r="I48" s="11">
        <v>0</v>
      </c>
      <c r="J48" s="11">
        <v>0</v>
      </c>
      <c r="K48" s="11">
        <v>0</v>
      </c>
      <c r="L48" s="11">
        <v>0</v>
      </c>
      <c r="M48" s="11">
        <v>1</v>
      </c>
      <c r="N48" s="11">
        <v>0</v>
      </c>
      <c r="O48" s="11">
        <v>0</v>
      </c>
      <c r="P48" s="11">
        <v>0</v>
      </c>
      <c r="Q48" s="11">
        <v>0</v>
      </c>
      <c r="R48" s="11">
        <v>0</v>
      </c>
      <c r="S48" s="11">
        <v>0</v>
      </c>
      <c r="T48" s="11">
        <v>0</v>
      </c>
      <c r="U48" s="11">
        <v>6</v>
      </c>
      <c r="V48" s="11">
        <v>0</v>
      </c>
      <c r="W48" s="11">
        <v>0</v>
      </c>
      <c r="X48" s="11">
        <v>0</v>
      </c>
      <c r="Y48" s="11">
        <v>0</v>
      </c>
      <c r="Z48" s="11">
        <v>5</v>
      </c>
    </row>
    <row r="49" spans="1:26" x14ac:dyDescent="0.25">
      <c r="A49" t="s">
        <v>50</v>
      </c>
      <c r="B49" s="12" t="s">
        <v>91</v>
      </c>
      <c r="C49" s="15">
        <v>6.4</v>
      </c>
      <c r="D49" s="11">
        <v>0</v>
      </c>
      <c r="E49" s="11">
        <v>5</v>
      </c>
      <c r="F49" s="11">
        <v>0</v>
      </c>
      <c r="G49" s="11">
        <v>0</v>
      </c>
      <c r="H49" s="11">
        <v>0</v>
      </c>
      <c r="I49" s="11">
        <v>1</v>
      </c>
      <c r="J49" s="11">
        <v>0</v>
      </c>
      <c r="K49" s="11">
        <v>0</v>
      </c>
      <c r="L49" s="11">
        <v>0</v>
      </c>
      <c r="M49" s="11">
        <v>12</v>
      </c>
      <c r="N49" s="11">
        <v>0</v>
      </c>
      <c r="O49" s="11">
        <v>0</v>
      </c>
      <c r="P49" s="11">
        <v>0</v>
      </c>
      <c r="Q49" s="11">
        <v>0</v>
      </c>
      <c r="R49" s="11">
        <v>0</v>
      </c>
      <c r="S49" s="11">
        <v>0</v>
      </c>
      <c r="T49" s="11">
        <v>0</v>
      </c>
      <c r="U49" s="11">
        <v>2</v>
      </c>
      <c r="V49" s="11">
        <v>0</v>
      </c>
      <c r="W49" s="11">
        <v>0</v>
      </c>
      <c r="X49" s="11">
        <v>0</v>
      </c>
      <c r="Y49" s="11">
        <v>0</v>
      </c>
      <c r="Z49" s="11">
        <v>0</v>
      </c>
    </row>
    <row r="50" spans="1:26" x14ac:dyDescent="0.25">
      <c r="A50" t="s">
        <v>50</v>
      </c>
      <c r="B50" s="12" t="s">
        <v>91</v>
      </c>
      <c r="C50" s="15">
        <v>6.5</v>
      </c>
      <c r="D50" s="11">
        <v>0</v>
      </c>
      <c r="E50" s="11">
        <v>19</v>
      </c>
      <c r="F50" s="11">
        <v>0</v>
      </c>
      <c r="G50" s="11">
        <v>0</v>
      </c>
      <c r="H50" s="11">
        <v>1</v>
      </c>
      <c r="I50" s="11">
        <v>0</v>
      </c>
      <c r="J50" s="11">
        <v>0</v>
      </c>
      <c r="K50" s="11">
        <v>0</v>
      </c>
      <c r="L50" s="11">
        <v>0</v>
      </c>
      <c r="M50" s="11">
        <v>0</v>
      </c>
      <c r="N50" s="11">
        <v>0</v>
      </c>
      <c r="O50" s="11">
        <v>0</v>
      </c>
      <c r="P50" s="11">
        <v>0</v>
      </c>
      <c r="Q50" s="11">
        <v>0</v>
      </c>
      <c r="R50" s="11">
        <v>0</v>
      </c>
      <c r="S50" s="11">
        <v>0</v>
      </c>
      <c r="T50" s="11">
        <v>0</v>
      </c>
      <c r="U50" s="11">
        <v>0</v>
      </c>
      <c r="V50" s="11">
        <v>0</v>
      </c>
      <c r="W50" s="11">
        <v>0</v>
      </c>
      <c r="X50" s="11">
        <v>0</v>
      </c>
      <c r="Y50" s="11">
        <v>0</v>
      </c>
      <c r="Z50" s="11">
        <v>0</v>
      </c>
    </row>
    <row r="51" spans="1:26" x14ac:dyDescent="0.25">
      <c r="A51" t="s">
        <v>50</v>
      </c>
      <c r="B51" s="12" t="s">
        <v>91</v>
      </c>
      <c r="C51" s="15">
        <v>6.6</v>
      </c>
      <c r="D51" s="11">
        <v>0</v>
      </c>
      <c r="E51" s="11">
        <v>18</v>
      </c>
      <c r="F51" s="11">
        <v>1</v>
      </c>
      <c r="G51" s="11">
        <v>0</v>
      </c>
      <c r="H51" s="11">
        <v>0</v>
      </c>
      <c r="I51" s="11">
        <v>0</v>
      </c>
      <c r="J51" s="11">
        <v>0</v>
      </c>
      <c r="K51" s="11">
        <v>0</v>
      </c>
      <c r="L51" s="11">
        <v>0</v>
      </c>
      <c r="M51" s="11">
        <v>0</v>
      </c>
      <c r="N51" s="11">
        <v>0</v>
      </c>
      <c r="O51" s="11">
        <v>0</v>
      </c>
      <c r="P51" s="11">
        <v>0</v>
      </c>
      <c r="Q51" s="11">
        <v>0</v>
      </c>
      <c r="R51" s="11">
        <v>0</v>
      </c>
      <c r="S51" s="11">
        <v>0</v>
      </c>
      <c r="T51" s="11">
        <v>0</v>
      </c>
      <c r="U51" s="11">
        <v>0</v>
      </c>
      <c r="V51" s="11">
        <v>0</v>
      </c>
      <c r="W51" s="11">
        <v>0</v>
      </c>
      <c r="X51" s="11">
        <v>0</v>
      </c>
      <c r="Y51" s="11">
        <v>1</v>
      </c>
      <c r="Z51" s="11">
        <v>0</v>
      </c>
    </row>
    <row r="52" spans="1:26" x14ac:dyDescent="0.25">
      <c r="A52" t="s">
        <v>50</v>
      </c>
      <c r="B52" s="12" t="s">
        <v>91</v>
      </c>
      <c r="C52" s="15">
        <v>6.7</v>
      </c>
      <c r="D52" s="11">
        <v>0</v>
      </c>
      <c r="E52" s="11">
        <v>19</v>
      </c>
      <c r="F52" s="11">
        <v>0</v>
      </c>
      <c r="G52" s="11">
        <v>0</v>
      </c>
      <c r="H52" s="11">
        <v>1</v>
      </c>
      <c r="I52" s="11">
        <v>0</v>
      </c>
      <c r="J52" s="11">
        <v>0</v>
      </c>
      <c r="K52" s="11">
        <v>0</v>
      </c>
      <c r="L52" s="11">
        <v>0</v>
      </c>
      <c r="M52" s="11">
        <v>0</v>
      </c>
      <c r="N52" s="11">
        <v>0</v>
      </c>
      <c r="O52" s="11">
        <v>0</v>
      </c>
      <c r="P52" s="11">
        <v>0</v>
      </c>
      <c r="Q52" s="11">
        <v>0</v>
      </c>
      <c r="R52" s="11">
        <v>0</v>
      </c>
      <c r="S52" s="11">
        <v>0</v>
      </c>
      <c r="T52" s="11">
        <v>0</v>
      </c>
      <c r="U52" s="11">
        <v>0</v>
      </c>
      <c r="V52" s="11">
        <v>0</v>
      </c>
      <c r="W52" s="11">
        <v>0</v>
      </c>
      <c r="X52" s="11">
        <v>0</v>
      </c>
      <c r="Y52" s="11">
        <v>0</v>
      </c>
      <c r="Z52" s="11">
        <v>0</v>
      </c>
    </row>
    <row r="53" spans="1:26" x14ac:dyDescent="0.25">
      <c r="A53" t="s">
        <v>50</v>
      </c>
      <c r="B53" s="12" t="s">
        <v>91</v>
      </c>
      <c r="C53" s="15">
        <v>6.8</v>
      </c>
      <c r="D53" s="11">
        <v>0</v>
      </c>
      <c r="E53" s="11">
        <v>1</v>
      </c>
      <c r="F53" s="11">
        <v>0</v>
      </c>
      <c r="G53" s="11">
        <v>0</v>
      </c>
      <c r="H53" s="11">
        <v>0</v>
      </c>
      <c r="I53" s="11">
        <v>0</v>
      </c>
      <c r="J53" s="11">
        <v>0</v>
      </c>
      <c r="K53" s="11">
        <v>0</v>
      </c>
      <c r="L53" s="11">
        <v>0</v>
      </c>
      <c r="M53" s="11">
        <v>0</v>
      </c>
      <c r="N53" s="11">
        <v>0</v>
      </c>
      <c r="O53" s="11">
        <v>19</v>
      </c>
      <c r="P53" s="11">
        <v>0</v>
      </c>
      <c r="Q53" s="11">
        <v>0</v>
      </c>
      <c r="R53" s="11">
        <v>0</v>
      </c>
      <c r="S53" s="11">
        <v>0</v>
      </c>
      <c r="T53" s="11">
        <v>0</v>
      </c>
      <c r="U53" s="11">
        <v>0</v>
      </c>
      <c r="V53" s="11">
        <v>0</v>
      </c>
      <c r="W53" s="11">
        <v>0</v>
      </c>
      <c r="X53" s="11">
        <v>0</v>
      </c>
      <c r="Y53" s="11">
        <v>0</v>
      </c>
      <c r="Z53" s="11">
        <v>0</v>
      </c>
    </row>
    <row r="54" spans="1:26" x14ac:dyDescent="0.25">
      <c r="A54" t="s">
        <v>50</v>
      </c>
      <c r="B54" s="12" t="s">
        <v>91</v>
      </c>
      <c r="C54" s="15">
        <v>6.9</v>
      </c>
      <c r="D54" s="11">
        <v>0</v>
      </c>
      <c r="E54" s="11">
        <v>4</v>
      </c>
      <c r="F54" s="11">
        <v>0</v>
      </c>
      <c r="G54" s="11">
        <v>0</v>
      </c>
      <c r="H54" s="11">
        <v>0</v>
      </c>
      <c r="I54" s="11">
        <v>0</v>
      </c>
      <c r="J54" s="11">
        <v>0</v>
      </c>
      <c r="K54" s="11">
        <v>0</v>
      </c>
      <c r="L54" s="11">
        <v>0</v>
      </c>
      <c r="M54" s="11">
        <v>0</v>
      </c>
      <c r="N54" s="11">
        <v>0</v>
      </c>
      <c r="O54" s="11">
        <v>16</v>
      </c>
      <c r="P54" s="11">
        <v>0</v>
      </c>
      <c r="Q54" s="11">
        <v>0</v>
      </c>
      <c r="R54" s="11">
        <v>0</v>
      </c>
      <c r="S54" s="11">
        <v>0</v>
      </c>
      <c r="T54" s="11">
        <v>0</v>
      </c>
      <c r="U54" s="11">
        <v>0</v>
      </c>
      <c r="V54" s="11">
        <v>0</v>
      </c>
      <c r="W54" s="11">
        <v>0</v>
      </c>
      <c r="X54" s="11">
        <v>0</v>
      </c>
      <c r="Y54" s="11">
        <v>0</v>
      </c>
      <c r="Z54" s="11">
        <v>0</v>
      </c>
    </row>
    <row r="55" spans="1:26" x14ac:dyDescent="0.25">
      <c r="A55" t="s">
        <v>50</v>
      </c>
      <c r="B55" s="12" t="s">
        <v>91</v>
      </c>
      <c r="C55" s="14">
        <v>6.1</v>
      </c>
      <c r="D55" s="11">
        <v>0</v>
      </c>
      <c r="E55" s="11">
        <v>0</v>
      </c>
      <c r="F55" s="11">
        <v>13</v>
      </c>
      <c r="G55" s="11">
        <v>0</v>
      </c>
      <c r="H55" s="11">
        <v>0</v>
      </c>
      <c r="I55" s="11">
        <v>0</v>
      </c>
      <c r="J55" s="11">
        <v>0</v>
      </c>
      <c r="K55" s="11">
        <v>0</v>
      </c>
      <c r="L55" s="11">
        <v>0</v>
      </c>
      <c r="M55" s="11">
        <v>0</v>
      </c>
      <c r="N55" s="11">
        <v>0</v>
      </c>
      <c r="O55" s="11">
        <v>2</v>
      </c>
      <c r="P55" s="11">
        <v>0</v>
      </c>
      <c r="Q55" s="11">
        <v>1</v>
      </c>
      <c r="R55" s="11">
        <v>1</v>
      </c>
      <c r="S55" s="11">
        <v>0</v>
      </c>
      <c r="T55" s="11">
        <v>0</v>
      </c>
      <c r="U55" s="11">
        <v>3</v>
      </c>
      <c r="V55" s="11">
        <v>0</v>
      </c>
      <c r="W55" s="11">
        <v>0</v>
      </c>
      <c r="X55" s="11">
        <v>0</v>
      </c>
      <c r="Y55" s="11">
        <v>0</v>
      </c>
      <c r="Z55" s="11">
        <v>0</v>
      </c>
    </row>
    <row r="56" spans="1:26" x14ac:dyDescent="0.25">
      <c r="A56" t="s">
        <v>50</v>
      </c>
      <c r="B56" s="12" t="s">
        <v>90</v>
      </c>
      <c r="C56" s="15">
        <v>5.0999999999999996</v>
      </c>
      <c r="D56" s="11">
        <v>0</v>
      </c>
      <c r="E56" s="11">
        <v>17</v>
      </c>
      <c r="F56" s="11">
        <v>0</v>
      </c>
      <c r="G56" s="11">
        <v>0</v>
      </c>
      <c r="H56" s="11">
        <v>0</v>
      </c>
      <c r="I56" s="11">
        <v>0</v>
      </c>
      <c r="J56" s="11">
        <v>0</v>
      </c>
      <c r="K56" s="11">
        <v>0</v>
      </c>
      <c r="L56" s="11">
        <v>0</v>
      </c>
      <c r="M56" s="11">
        <v>0</v>
      </c>
      <c r="N56" s="11">
        <v>0</v>
      </c>
      <c r="O56" s="11">
        <v>0</v>
      </c>
      <c r="P56" s="11">
        <v>0</v>
      </c>
      <c r="Q56" s="11">
        <v>0</v>
      </c>
      <c r="R56" s="11">
        <v>0</v>
      </c>
      <c r="S56" s="11">
        <v>0</v>
      </c>
      <c r="T56" s="11">
        <v>0</v>
      </c>
      <c r="U56" s="11">
        <v>0</v>
      </c>
      <c r="V56" s="11">
        <v>0</v>
      </c>
      <c r="W56" s="11">
        <v>0</v>
      </c>
      <c r="X56" s="11">
        <v>0</v>
      </c>
      <c r="Y56" s="11">
        <v>3</v>
      </c>
      <c r="Z56" s="11">
        <v>0</v>
      </c>
    </row>
    <row r="57" spans="1:26" x14ac:dyDescent="0.25">
      <c r="A57" t="s">
        <v>50</v>
      </c>
      <c r="B57" s="12" t="s">
        <v>90</v>
      </c>
      <c r="C57" s="15">
        <v>5.2</v>
      </c>
      <c r="D57" s="11">
        <v>0</v>
      </c>
      <c r="E57" s="11">
        <v>7</v>
      </c>
      <c r="F57" s="11">
        <v>0</v>
      </c>
      <c r="G57" s="11">
        <v>0</v>
      </c>
      <c r="H57" s="11">
        <v>0</v>
      </c>
      <c r="I57" s="11">
        <v>0</v>
      </c>
      <c r="J57" s="11">
        <v>0</v>
      </c>
      <c r="K57" s="11">
        <v>7</v>
      </c>
      <c r="L57" s="11">
        <v>0</v>
      </c>
      <c r="M57" s="11">
        <v>0</v>
      </c>
      <c r="N57" s="11">
        <v>0</v>
      </c>
      <c r="O57" s="11">
        <v>0</v>
      </c>
      <c r="P57" s="11">
        <v>0</v>
      </c>
      <c r="Q57" s="11">
        <v>0</v>
      </c>
      <c r="R57" s="11">
        <v>0</v>
      </c>
      <c r="S57" s="11">
        <v>0</v>
      </c>
      <c r="T57" s="11">
        <v>0</v>
      </c>
      <c r="U57" s="11">
        <v>0</v>
      </c>
      <c r="V57" s="11">
        <v>0</v>
      </c>
      <c r="W57" s="11">
        <v>0</v>
      </c>
      <c r="X57" s="11">
        <v>0</v>
      </c>
      <c r="Y57" s="11">
        <v>0</v>
      </c>
      <c r="Z57" s="11">
        <v>6</v>
      </c>
    </row>
    <row r="58" spans="1:26" x14ac:dyDescent="0.25">
      <c r="A58" t="s">
        <v>50</v>
      </c>
      <c r="B58" s="12" t="s">
        <v>90</v>
      </c>
      <c r="C58" s="15">
        <v>5.3</v>
      </c>
      <c r="D58" s="11">
        <v>0</v>
      </c>
      <c r="E58" s="11">
        <v>16</v>
      </c>
      <c r="F58" s="11">
        <v>0</v>
      </c>
      <c r="G58" s="11">
        <v>0</v>
      </c>
      <c r="H58" s="11">
        <v>0</v>
      </c>
      <c r="I58" s="11">
        <v>0</v>
      </c>
      <c r="J58" s="11">
        <v>0</v>
      </c>
      <c r="K58" s="11">
        <v>0</v>
      </c>
      <c r="L58" s="11">
        <v>0</v>
      </c>
      <c r="M58" s="11">
        <v>0</v>
      </c>
      <c r="N58" s="11">
        <v>0</v>
      </c>
      <c r="O58" s="11">
        <v>0</v>
      </c>
      <c r="P58" s="11">
        <v>0</v>
      </c>
      <c r="Q58" s="11">
        <v>0</v>
      </c>
      <c r="R58" s="11">
        <v>0</v>
      </c>
      <c r="S58" s="11">
        <v>0</v>
      </c>
      <c r="T58" s="11">
        <v>0</v>
      </c>
      <c r="U58" s="11">
        <v>0</v>
      </c>
      <c r="V58" s="11">
        <v>0</v>
      </c>
      <c r="W58" s="11">
        <v>0</v>
      </c>
      <c r="X58" s="11">
        <v>0</v>
      </c>
      <c r="Y58" s="11">
        <v>2</v>
      </c>
      <c r="Z58" s="11">
        <v>2</v>
      </c>
    </row>
    <row r="59" spans="1:26" x14ac:dyDescent="0.25">
      <c r="A59" t="s">
        <v>50</v>
      </c>
      <c r="B59" s="12" t="s">
        <v>90</v>
      </c>
      <c r="C59" s="15">
        <v>5.4</v>
      </c>
      <c r="D59" s="11">
        <v>0</v>
      </c>
      <c r="E59" s="11">
        <v>15</v>
      </c>
      <c r="F59" s="11">
        <v>0</v>
      </c>
      <c r="G59" s="11">
        <v>0</v>
      </c>
      <c r="H59" s="11">
        <v>0</v>
      </c>
      <c r="I59" s="11">
        <v>0</v>
      </c>
      <c r="J59" s="11">
        <v>0</v>
      </c>
      <c r="K59" s="11">
        <v>0</v>
      </c>
      <c r="L59" s="11">
        <v>0</v>
      </c>
      <c r="M59" s="11">
        <v>0</v>
      </c>
      <c r="N59" s="11">
        <v>0</v>
      </c>
      <c r="O59" s="11">
        <v>0</v>
      </c>
      <c r="P59" s="11">
        <v>0</v>
      </c>
      <c r="Q59" s="11">
        <v>0</v>
      </c>
      <c r="R59" s="11">
        <v>0</v>
      </c>
      <c r="S59" s="11">
        <v>0</v>
      </c>
      <c r="T59" s="11">
        <v>0</v>
      </c>
      <c r="U59" s="11">
        <v>0</v>
      </c>
      <c r="V59" s="11">
        <v>0</v>
      </c>
      <c r="W59" s="11">
        <v>0</v>
      </c>
      <c r="X59" s="11">
        <v>0</v>
      </c>
      <c r="Y59" s="11">
        <v>0</v>
      </c>
      <c r="Z59" s="11">
        <v>5</v>
      </c>
    </row>
    <row r="60" spans="1:26" x14ac:dyDescent="0.25">
      <c r="A60" t="s">
        <v>50</v>
      </c>
      <c r="B60" s="12" t="s">
        <v>90</v>
      </c>
      <c r="C60" s="15">
        <v>5.5</v>
      </c>
      <c r="D60" s="11">
        <v>0</v>
      </c>
      <c r="E60" s="11">
        <v>18</v>
      </c>
      <c r="F60" s="11">
        <v>0</v>
      </c>
      <c r="G60" s="11">
        <v>0</v>
      </c>
      <c r="H60" s="11">
        <v>1</v>
      </c>
      <c r="I60" s="11">
        <v>0</v>
      </c>
      <c r="J60" s="11">
        <v>0</v>
      </c>
      <c r="K60" s="11">
        <v>0</v>
      </c>
      <c r="L60" s="11">
        <v>0</v>
      </c>
      <c r="M60" s="11">
        <v>0</v>
      </c>
      <c r="N60" s="11">
        <v>0</v>
      </c>
      <c r="O60" s="11">
        <v>0</v>
      </c>
      <c r="P60" s="11">
        <v>0</v>
      </c>
      <c r="Q60" s="11">
        <v>0</v>
      </c>
      <c r="R60" s="11">
        <v>0</v>
      </c>
      <c r="S60" s="11">
        <v>0</v>
      </c>
      <c r="T60" s="11">
        <v>0</v>
      </c>
      <c r="U60" s="11">
        <v>0</v>
      </c>
      <c r="V60" s="11">
        <v>0</v>
      </c>
      <c r="W60" s="11">
        <v>0</v>
      </c>
      <c r="X60" s="11">
        <v>0</v>
      </c>
      <c r="Y60" s="11">
        <v>0</v>
      </c>
      <c r="Z60" s="11">
        <v>1</v>
      </c>
    </row>
    <row r="61" spans="1:26" x14ac:dyDescent="0.25">
      <c r="A61" t="s">
        <v>50</v>
      </c>
      <c r="B61" s="12" t="s">
        <v>90</v>
      </c>
      <c r="C61" s="15">
        <v>5.6</v>
      </c>
      <c r="D61" s="11">
        <v>0</v>
      </c>
      <c r="E61" s="11">
        <v>13</v>
      </c>
      <c r="F61" s="11">
        <v>0</v>
      </c>
      <c r="G61" s="11">
        <v>0</v>
      </c>
      <c r="H61" s="11">
        <v>0</v>
      </c>
      <c r="I61" s="11">
        <v>0</v>
      </c>
      <c r="J61" s="11">
        <v>0</v>
      </c>
      <c r="K61" s="11">
        <v>0</v>
      </c>
      <c r="L61" s="11">
        <v>0</v>
      </c>
      <c r="M61" s="11">
        <v>0</v>
      </c>
      <c r="N61" s="11">
        <v>0</v>
      </c>
      <c r="O61" s="11">
        <v>4</v>
      </c>
      <c r="P61" s="11">
        <v>0</v>
      </c>
      <c r="Q61" s="11">
        <v>0</v>
      </c>
      <c r="R61" s="11">
        <v>0</v>
      </c>
      <c r="S61" s="11">
        <v>0</v>
      </c>
      <c r="T61" s="11">
        <v>0</v>
      </c>
      <c r="U61" s="11">
        <v>0</v>
      </c>
      <c r="V61" s="11">
        <v>0</v>
      </c>
      <c r="W61" s="11">
        <v>0</v>
      </c>
      <c r="X61" s="11">
        <v>0</v>
      </c>
      <c r="Y61" s="11">
        <v>0</v>
      </c>
      <c r="Z61" s="11">
        <v>3</v>
      </c>
    </row>
    <row r="62" spans="1:26" x14ac:dyDescent="0.25">
      <c r="A62" t="s">
        <v>50</v>
      </c>
      <c r="B62" s="12" t="s">
        <v>90</v>
      </c>
      <c r="C62" s="15">
        <v>5.7</v>
      </c>
      <c r="D62" s="11">
        <v>0</v>
      </c>
      <c r="E62" s="11">
        <v>12</v>
      </c>
      <c r="F62" s="11">
        <v>0</v>
      </c>
      <c r="G62" s="11">
        <v>0</v>
      </c>
      <c r="H62" s="11">
        <v>0</v>
      </c>
      <c r="I62" s="11">
        <v>0</v>
      </c>
      <c r="J62" s="11">
        <v>0</v>
      </c>
      <c r="K62" s="11">
        <v>0</v>
      </c>
      <c r="L62" s="11">
        <v>0</v>
      </c>
      <c r="M62" s="11">
        <v>0</v>
      </c>
      <c r="N62" s="11">
        <v>0</v>
      </c>
      <c r="O62" s="11">
        <v>0</v>
      </c>
      <c r="P62" s="11">
        <v>0</v>
      </c>
      <c r="Q62" s="11">
        <v>0</v>
      </c>
      <c r="R62" s="11">
        <v>0</v>
      </c>
      <c r="S62" s="11">
        <v>0</v>
      </c>
      <c r="T62" s="11">
        <v>0</v>
      </c>
      <c r="U62" s="11">
        <v>8</v>
      </c>
      <c r="V62" s="11">
        <v>0</v>
      </c>
      <c r="W62" s="11">
        <v>0</v>
      </c>
      <c r="X62" s="11">
        <v>0</v>
      </c>
      <c r="Y62" s="11">
        <v>0</v>
      </c>
      <c r="Z62" s="11">
        <v>0</v>
      </c>
    </row>
    <row r="63" spans="1:26" x14ac:dyDescent="0.25">
      <c r="A63" t="s">
        <v>50</v>
      </c>
      <c r="B63" s="12" t="s">
        <v>90</v>
      </c>
      <c r="C63" s="15">
        <v>5.8</v>
      </c>
      <c r="D63" s="11">
        <v>0</v>
      </c>
      <c r="E63" s="11">
        <v>13</v>
      </c>
      <c r="F63" s="11">
        <v>0</v>
      </c>
      <c r="G63" s="11">
        <v>0</v>
      </c>
      <c r="H63" s="11">
        <v>0</v>
      </c>
      <c r="I63" s="11">
        <v>0</v>
      </c>
      <c r="J63" s="11">
        <v>0</v>
      </c>
      <c r="K63" s="11">
        <v>0</v>
      </c>
      <c r="L63" s="11">
        <v>0</v>
      </c>
      <c r="M63" s="11">
        <v>0</v>
      </c>
      <c r="N63" s="11">
        <v>0</v>
      </c>
      <c r="O63" s="11">
        <v>0</v>
      </c>
      <c r="P63" s="11">
        <v>0</v>
      </c>
      <c r="Q63" s="11">
        <v>0</v>
      </c>
      <c r="R63" s="11">
        <v>0</v>
      </c>
      <c r="S63" s="11">
        <v>0</v>
      </c>
      <c r="T63" s="11">
        <v>0</v>
      </c>
      <c r="U63" s="11">
        <v>1</v>
      </c>
      <c r="V63" s="11">
        <v>0</v>
      </c>
      <c r="W63" s="11">
        <v>0</v>
      </c>
      <c r="X63" s="11">
        <v>0</v>
      </c>
      <c r="Y63" s="11">
        <v>2</v>
      </c>
      <c r="Z63" s="11">
        <v>4</v>
      </c>
    </row>
    <row r="64" spans="1:26" x14ac:dyDescent="0.25">
      <c r="A64" t="s">
        <v>50</v>
      </c>
      <c r="B64" s="12" t="s">
        <v>90</v>
      </c>
      <c r="C64" s="15">
        <v>5.9</v>
      </c>
      <c r="D64" s="11">
        <v>0</v>
      </c>
      <c r="E64" s="11">
        <v>19</v>
      </c>
      <c r="F64" s="11">
        <v>0</v>
      </c>
      <c r="G64" s="11">
        <v>0</v>
      </c>
      <c r="H64" s="11">
        <v>0</v>
      </c>
      <c r="I64" s="11">
        <v>0</v>
      </c>
      <c r="J64" s="11">
        <v>0</v>
      </c>
      <c r="K64" s="11">
        <v>0</v>
      </c>
      <c r="L64" s="11">
        <v>0</v>
      </c>
      <c r="M64" s="11">
        <v>0</v>
      </c>
      <c r="N64" s="11">
        <v>0</v>
      </c>
      <c r="O64" s="11">
        <v>0</v>
      </c>
      <c r="P64" s="11">
        <v>0</v>
      </c>
      <c r="Q64" s="11">
        <v>0</v>
      </c>
      <c r="R64" s="11">
        <v>0</v>
      </c>
      <c r="S64" s="11">
        <v>0</v>
      </c>
      <c r="T64" s="11">
        <v>0</v>
      </c>
      <c r="U64" s="11">
        <v>0</v>
      </c>
      <c r="V64" s="11">
        <v>0</v>
      </c>
      <c r="W64" s="11">
        <v>0</v>
      </c>
      <c r="X64" s="11">
        <v>0</v>
      </c>
      <c r="Y64" s="11">
        <v>0</v>
      </c>
      <c r="Z64" s="11">
        <v>1</v>
      </c>
    </row>
    <row r="65" spans="1:26" x14ac:dyDescent="0.25">
      <c r="A65" t="s">
        <v>50</v>
      </c>
      <c r="B65" s="13" t="s">
        <v>93</v>
      </c>
      <c r="C65" s="15">
        <v>8.1</v>
      </c>
      <c r="D65" s="11">
        <v>0</v>
      </c>
      <c r="E65" s="11">
        <v>0</v>
      </c>
      <c r="F65" s="11">
        <v>0</v>
      </c>
      <c r="G65" s="11">
        <v>1</v>
      </c>
      <c r="H65" s="11">
        <v>0</v>
      </c>
      <c r="I65" s="11">
        <v>10</v>
      </c>
      <c r="J65" s="11">
        <v>0</v>
      </c>
      <c r="K65" s="11">
        <v>0</v>
      </c>
      <c r="L65" s="11">
        <v>0</v>
      </c>
      <c r="M65" s="11">
        <v>9</v>
      </c>
      <c r="N65" s="11">
        <v>0</v>
      </c>
      <c r="O65" s="11">
        <v>0</v>
      </c>
      <c r="P65" s="11">
        <v>0</v>
      </c>
      <c r="Q65" s="11">
        <v>0</v>
      </c>
      <c r="R65" s="11">
        <v>0</v>
      </c>
      <c r="S65" s="11">
        <v>0</v>
      </c>
      <c r="T65" s="11">
        <v>0</v>
      </c>
      <c r="U65" s="11">
        <v>0</v>
      </c>
      <c r="V65" s="11">
        <v>0</v>
      </c>
      <c r="W65" s="11">
        <v>0</v>
      </c>
      <c r="X65" s="11">
        <v>0</v>
      </c>
      <c r="Y65" s="11">
        <v>0</v>
      </c>
      <c r="Z65" s="11">
        <v>0</v>
      </c>
    </row>
    <row r="66" spans="1:26" x14ac:dyDescent="0.25">
      <c r="A66" t="s">
        <v>50</v>
      </c>
      <c r="B66" s="13" t="s">
        <v>93</v>
      </c>
      <c r="C66" s="15">
        <v>8.1999999999999993</v>
      </c>
      <c r="D66" s="11">
        <v>0</v>
      </c>
      <c r="E66" s="11">
        <v>0</v>
      </c>
      <c r="F66" s="11">
        <v>0</v>
      </c>
      <c r="G66" s="11">
        <v>1</v>
      </c>
      <c r="H66" s="11">
        <v>0</v>
      </c>
      <c r="I66" s="11">
        <v>8</v>
      </c>
      <c r="J66" s="11">
        <v>0</v>
      </c>
      <c r="K66" s="11">
        <v>0</v>
      </c>
      <c r="L66" s="11">
        <v>0</v>
      </c>
      <c r="M66" s="11">
        <v>10</v>
      </c>
      <c r="N66" s="11">
        <v>0</v>
      </c>
      <c r="O66" s="11">
        <v>0</v>
      </c>
      <c r="P66" s="11">
        <v>0</v>
      </c>
      <c r="Q66" s="11">
        <v>0</v>
      </c>
      <c r="R66" s="11">
        <v>0</v>
      </c>
      <c r="S66" s="11">
        <v>0</v>
      </c>
      <c r="T66" s="11">
        <v>0</v>
      </c>
      <c r="U66" s="11">
        <v>1</v>
      </c>
      <c r="V66" s="11">
        <v>0</v>
      </c>
      <c r="W66" s="11">
        <v>0</v>
      </c>
      <c r="X66" s="11">
        <v>0</v>
      </c>
      <c r="Y66" s="11">
        <v>0</v>
      </c>
      <c r="Z66" s="11">
        <v>0</v>
      </c>
    </row>
    <row r="67" spans="1:26" x14ac:dyDescent="0.25">
      <c r="A67" t="s">
        <v>50</v>
      </c>
      <c r="B67" s="13" t="s">
        <v>93</v>
      </c>
      <c r="C67" s="15">
        <v>8.3000000000000007</v>
      </c>
      <c r="D67" s="11">
        <v>0</v>
      </c>
      <c r="E67" s="11">
        <v>0</v>
      </c>
      <c r="F67" s="11">
        <v>0</v>
      </c>
      <c r="G67" s="11">
        <v>0</v>
      </c>
      <c r="H67" s="11">
        <v>0</v>
      </c>
      <c r="I67" s="11">
        <v>0</v>
      </c>
      <c r="J67" s="11">
        <v>2</v>
      </c>
      <c r="K67" s="11">
        <v>0</v>
      </c>
      <c r="L67" s="11">
        <v>4</v>
      </c>
      <c r="M67" s="11">
        <v>0</v>
      </c>
      <c r="N67" s="11">
        <v>0</v>
      </c>
      <c r="O67" s="11">
        <v>0</v>
      </c>
      <c r="P67" s="11">
        <v>0</v>
      </c>
      <c r="Q67" s="11">
        <v>0</v>
      </c>
      <c r="R67" s="11">
        <v>0</v>
      </c>
      <c r="S67" s="11">
        <v>0</v>
      </c>
      <c r="T67" s="11">
        <v>0</v>
      </c>
      <c r="U67" s="11">
        <v>0</v>
      </c>
      <c r="V67" s="11">
        <v>0</v>
      </c>
      <c r="W67" s="11">
        <v>0</v>
      </c>
      <c r="X67" s="11">
        <v>0</v>
      </c>
      <c r="Y67" s="11">
        <v>0</v>
      </c>
      <c r="Z67" s="11">
        <v>14</v>
      </c>
    </row>
    <row r="68" spans="1:26" x14ac:dyDescent="0.25">
      <c r="A68" t="s">
        <v>50</v>
      </c>
      <c r="B68" s="13" t="s">
        <v>93</v>
      </c>
      <c r="C68" s="15">
        <v>8.4</v>
      </c>
      <c r="D68" s="11">
        <v>1</v>
      </c>
      <c r="E68" s="11">
        <v>3</v>
      </c>
      <c r="F68" s="11">
        <v>0</v>
      </c>
      <c r="G68" s="11">
        <v>1</v>
      </c>
      <c r="H68" s="11">
        <v>0</v>
      </c>
      <c r="I68" s="11">
        <v>0</v>
      </c>
      <c r="J68" s="11">
        <v>0</v>
      </c>
      <c r="K68" s="11">
        <v>0</v>
      </c>
      <c r="L68" s="11">
        <v>4</v>
      </c>
      <c r="M68" s="11">
        <v>0</v>
      </c>
      <c r="N68" s="11">
        <v>0</v>
      </c>
      <c r="O68" s="11">
        <v>0</v>
      </c>
      <c r="P68" s="11">
        <v>0</v>
      </c>
      <c r="Q68" s="11">
        <v>0</v>
      </c>
      <c r="R68" s="11">
        <v>0</v>
      </c>
      <c r="S68" s="11">
        <v>0</v>
      </c>
      <c r="T68" s="11">
        <v>0</v>
      </c>
      <c r="U68" s="11">
        <v>0</v>
      </c>
      <c r="V68" s="11">
        <v>0</v>
      </c>
      <c r="W68" s="11">
        <v>0</v>
      </c>
      <c r="X68" s="11">
        <v>0</v>
      </c>
      <c r="Y68" s="11">
        <v>0</v>
      </c>
      <c r="Z68" s="11">
        <v>11</v>
      </c>
    </row>
    <row r="69" spans="1:26" x14ac:dyDescent="0.25">
      <c r="A69" t="s">
        <v>50</v>
      </c>
      <c r="B69" s="13" t="s">
        <v>93</v>
      </c>
      <c r="C69" s="15">
        <v>8.5</v>
      </c>
      <c r="D69" s="11">
        <v>1</v>
      </c>
      <c r="E69" s="11">
        <v>9</v>
      </c>
      <c r="F69" s="11">
        <v>0</v>
      </c>
      <c r="G69" s="11">
        <v>0</v>
      </c>
      <c r="H69" s="11">
        <v>0</v>
      </c>
      <c r="I69" s="11">
        <v>0</v>
      </c>
      <c r="J69" s="11">
        <v>0</v>
      </c>
      <c r="K69" s="11">
        <v>0</v>
      </c>
      <c r="L69" s="11">
        <v>0</v>
      </c>
      <c r="M69" s="11">
        <v>0</v>
      </c>
      <c r="N69" s="11">
        <v>0</v>
      </c>
      <c r="O69" s="11">
        <v>0</v>
      </c>
      <c r="P69" s="11">
        <v>0</v>
      </c>
      <c r="Q69" s="11">
        <v>0</v>
      </c>
      <c r="R69" s="11">
        <v>0</v>
      </c>
      <c r="S69" s="11">
        <v>0</v>
      </c>
      <c r="T69" s="11">
        <v>0</v>
      </c>
      <c r="U69" s="11">
        <v>0</v>
      </c>
      <c r="V69" s="11">
        <v>0</v>
      </c>
      <c r="W69" s="11">
        <v>0</v>
      </c>
      <c r="X69" s="11">
        <v>0</v>
      </c>
      <c r="Y69" s="11">
        <v>0</v>
      </c>
      <c r="Z69" s="11">
        <v>10</v>
      </c>
    </row>
    <row r="70" spans="1:26" x14ac:dyDescent="0.25">
      <c r="A70" t="s">
        <v>50</v>
      </c>
      <c r="B70" s="13" t="s">
        <v>93</v>
      </c>
      <c r="C70" s="15">
        <v>8.6</v>
      </c>
      <c r="D70" s="11">
        <v>0</v>
      </c>
      <c r="E70" s="11">
        <v>15</v>
      </c>
      <c r="F70" s="11">
        <v>0</v>
      </c>
      <c r="G70" s="11">
        <v>0</v>
      </c>
      <c r="H70" s="11">
        <v>0</v>
      </c>
      <c r="I70" s="11">
        <v>0</v>
      </c>
      <c r="J70" s="11">
        <v>0</v>
      </c>
      <c r="K70" s="11">
        <v>0</v>
      </c>
      <c r="L70" s="11">
        <v>1</v>
      </c>
      <c r="M70" s="11">
        <v>0</v>
      </c>
      <c r="N70" s="11">
        <v>0</v>
      </c>
      <c r="O70" s="11">
        <v>0</v>
      </c>
      <c r="P70" s="11">
        <v>0</v>
      </c>
      <c r="Q70" s="11">
        <v>0</v>
      </c>
      <c r="R70" s="11">
        <v>0</v>
      </c>
      <c r="S70" s="11">
        <v>0</v>
      </c>
      <c r="T70" s="11">
        <v>0</v>
      </c>
      <c r="U70" s="11">
        <v>0</v>
      </c>
      <c r="V70" s="11">
        <v>0</v>
      </c>
      <c r="W70" s="11">
        <v>0</v>
      </c>
      <c r="X70" s="11">
        <v>0</v>
      </c>
      <c r="Y70" s="11">
        <v>0</v>
      </c>
      <c r="Z70" s="11">
        <v>4</v>
      </c>
    </row>
    <row r="71" spans="1:26" x14ac:dyDescent="0.25">
      <c r="A71" t="s">
        <v>50</v>
      </c>
      <c r="B71" s="13" t="s">
        <v>93</v>
      </c>
      <c r="C71" s="15">
        <v>8.6999999999999993</v>
      </c>
      <c r="D71" s="11">
        <v>0</v>
      </c>
      <c r="E71" s="11">
        <v>17</v>
      </c>
      <c r="F71" s="11">
        <v>0</v>
      </c>
      <c r="G71" s="11">
        <v>0</v>
      </c>
      <c r="H71" s="11">
        <v>0</v>
      </c>
      <c r="I71" s="11">
        <v>0</v>
      </c>
      <c r="J71" s="11">
        <v>0</v>
      </c>
      <c r="K71" s="11">
        <v>0</v>
      </c>
      <c r="L71" s="11">
        <v>0</v>
      </c>
      <c r="M71" s="11">
        <v>0</v>
      </c>
      <c r="N71" s="11">
        <v>1</v>
      </c>
      <c r="O71" s="11">
        <v>0</v>
      </c>
      <c r="P71" s="11">
        <v>0</v>
      </c>
      <c r="Q71" s="11">
        <v>0</v>
      </c>
      <c r="R71" s="11">
        <v>0</v>
      </c>
      <c r="S71" s="11">
        <v>0</v>
      </c>
      <c r="T71" s="11">
        <v>0</v>
      </c>
      <c r="U71" s="11">
        <v>0</v>
      </c>
      <c r="V71" s="11">
        <v>0</v>
      </c>
      <c r="W71" s="11">
        <v>0</v>
      </c>
      <c r="X71" s="11">
        <v>0</v>
      </c>
      <c r="Y71" s="11">
        <v>2</v>
      </c>
      <c r="Z71" s="11">
        <v>0</v>
      </c>
    </row>
    <row r="72" spans="1:26" x14ac:dyDescent="0.25">
      <c r="A72" t="s">
        <v>50</v>
      </c>
      <c r="B72" s="13" t="s">
        <v>93</v>
      </c>
      <c r="C72" s="15">
        <v>8.8000000000000007</v>
      </c>
      <c r="D72" s="11">
        <v>1</v>
      </c>
      <c r="E72" s="11">
        <v>15</v>
      </c>
      <c r="F72" s="11">
        <v>0</v>
      </c>
      <c r="G72" s="11">
        <v>0</v>
      </c>
      <c r="H72" s="11">
        <v>0</v>
      </c>
      <c r="I72" s="11">
        <v>0</v>
      </c>
      <c r="J72" s="11">
        <v>0</v>
      </c>
      <c r="K72" s="11">
        <v>0</v>
      </c>
      <c r="L72" s="11">
        <v>0</v>
      </c>
      <c r="M72" s="11">
        <v>0</v>
      </c>
      <c r="N72" s="11">
        <v>0</v>
      </c>
      <c r="O72" s="11">
        <v>0</v>
      </c>
      <c r="P72" s="11">
        <v>0</v>
      </c>
      <c r="Q72" s="11">
        <v>0</v>
      </c>
      <c r="R72" s="11">
        <v>0</v>
      </c>
      <c r="S72" s="11">
        <v>0</v>
      </c>
      <c r="T72" s="11">
        <v>0</v>
      </c>
      <c r="U72" s="11">
        <v>0</v>
      </c>
      <c r="V72" s="11">
        <v>0</v>
      </c>
      <c r="W72" s="11">
        <v>0</v>
      </c>
      <c r="X72" s="11">
        <v>0</v>
      </c>
      <c r="Y72" s="11">
        <v>1</v>
      </c>
      <c r="Z72" s="11">
        <v>3</v>
      </c>
    </row>
    <row r="73" spans="1:26" x14ac:dyDescent="0.25">
      <c r="A73" t="s">
        <v>50</v>
      </c>
      <c r="B73" s="13" t="s">
        <v>93</v>
      </c>
      <c r="C73" s="15">
        <v>8.9</v>
      </c>
      <c r="D73" s="11">
        <v>0</v>
      </c>
      <c r="E73" s="11">
        <v>14</v>
      </c>
      <c r="F73" s="11">
        <v>0</v>
      </c>
      <c r="G73" s="11">
        <v>0</v>
      </c>
      <c r="H73" s="11">
        <v>0</v>
      </c>
      <c r="I73" s="11">
        <v>0</v>
      </c>
      <c r="J73" s="11">
        <v>0</v>
      </c>
      <c r="K73" s="11">
        <v>0</v>
      </c>
      <c r="L73" s="11">
        <v>0</v>
      </c>
      <c r="M73" s="11">
        <v>0</v>
      </c>
      <c r="N73" s="11">
        <v>0</v>
      </c>
      <c r="O73" s="11">
        <v>0</v>
      </c>
      <c r="P73" s="11">
        <v>0</v>
      </c>
      <c r="Q73" s="11">
        <v>0</v>
      </c>
      <c r="R73" s="11">
        <v>0</v>
      </c>
      <c r="S73" s="11">
        <v>0</v>
      </c>
      <c r="T73" s="11">
        <v>0</v>
      </c>
      <c r="U73" s="11">
        <v>0</v>
      </c>
      <c r="V73" s="11">
        <v>0</v>
      </c>
      <c r="W73" s="11">
        <v>0</v>
      </c>
      <c r="X73" s="11">
        <v>0</v>
      </c>
      <c r="Y73" s="11">
        <v>2</v>
      </c>
      <c r="Z73" s="11">
        <v>4</v>
      </c>
    </row>
    <row r="74" spans="1:26" x14ac:dyDescent="0.25">
      <c r="A74" t="s">
        <v>50</v>
      </c>
      <c r="B74" s="13" t="s">
        <v>93</v>
      </c>
      <c r="C74" s="14">
        <v>8.1</v>
      </c>
      <c r="D74" s="11">
        <v>0</v>
      </c>
      <c r="E74" s="11">
        <v>17</v>
      </c>
      <c r="F74" s="11">
        <v>0</v>
      </c>
      <c r="G74" s="11">
        <v>0</v>
      </c>
      <c r="H74" s="11">
        <v>0</v>
      </c>
      <c r="I74" s="11">
        <v>0</v>
      </c>
      <c r="J74" s="11">
        <v>0</v>
      </c>
      <c r="K74" s="11">
        <v>0</v>
      </c>
      <c r="L74" s="11">
        <v>0</v>
      </c>
      <c r="M74" s="11">
        <v>0</v>
      </c>
      <c r="N74" s="11">
        <v>0</v>
      </c>
      <c r="O74" s="11">
        <v>0</v>
      </c>
      <c r="P74" s="11">
        <v>0</v>
      </c>
      <c r="Q74" s="11">
        <v>0</v>
      </c>
      <c r="R74" s="11">
        <v>0</v>
      </c>
      <c r="S74" s="11">
        <v>0</v>
      </c>
      <c r="T74" s="11">
        <v>0</v>
      </c>
      <c r="U74" s="11">
        <v>0</v>
      </c>
      <c r="V74" s="11">
        <v>0</v>
      </c>
      <c r="W74" s="11">
        <v>0</v>
      </c>
      <c r="X74" s="11">
        <v>1</v>
      </c>
      <c r="Y74" s="11">
        <v>0</v>
      </c>
      <c r="Z74" s="11">
        <v>2</v>
      </c>
    </row>
    <row r="75" spans="1:26" x14ac:dyDescent="0.25">
      <c r="A75" t="s">
        <v>50</v>
      </c>
      <c r="B75" s="13" t="s">
        <v>93</v>
      </c>
      <c r="C75" s="14">
        <v>8.11</v>
      </c>
      <c r="D75" s="11">
        <v>0</v>
      </c>
      <c r="E75" s="11">
        <v>17</v>
      </c>
      <c r="F75" s="11">
        <v>0</v>
      </c>
      <c r="G75" s="11">
        <v>0</v>
      </c>
      <c r="H75" s="11">
        <v>0</v>
      </c>
      <c r="I75" s="11">
        <v>0</v>
      </c>
      <c r="J75" s="11">
        <v>0</v>
      </c>
      <c r="K75" s="11">
        <v>0</v>
      </c>
      <c r="L75" s="11">
        <v>0</v>
      </c>
      <c r="M75" s="11">
        <v>0</v>
      </c>
      <c r="N75" s="11">
        <v>0</v>
      </c>
      <c r="O75" s="11">
        <v>0</v>
      </c>
      <c r="P75" s="11">
        <v>0</v>
      </c>
      <c r="Q75" s="11">
        <v>0</v>
      </c>
      <c r="R75" s="11">
        <v>0</v>
      </c>
      <c r="S75" s="11">
        <v>0</v>
      </c>
      <c r="T75" s="11">
        <v>0</v>
      </c>
      <c r="U75" s="11">
        <v>0</v>
      </c>
      <c r="V75" s="11">
        <v>0</v>
      </c>
      <c r="W75" s="11">
        <v>0</v>
      </c>
      <c r="X75" s="11">
        <v>0</v>
      </c>
      <c r="Y75" s="11">
        <v>1</v>
      </c>
      <c r="Z75" s="11">
        <v>2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"/>
  <sheetViews>
    <sheetView workbookViewId="0">
      <selection sqref="A1:K1"/>
    </sheetView>
  </sheetViews>
  <sheetFormatPr defaultRowHeight="15" x14ac:dyDescent="0.25"/>
  <cols>
    <col min="2" max="2" width="4.85546875" bestFit="1" customWidth="1"/>
    <col min="3" max="3" width="8.5703125" bestFit="1" customWidth="1"/>
    <col min="4" max="4" width="8.7109375" bestFit="1" customWidth="1"/>
    <col min="5" max="7" width="12" bestFit="1" customWidth="1"/>
    <col min="8" max="8" width="13.85546875" bestFit="1" customWidth="1"/>
    <col min="9" max="9" width="14" bestFit="1" customWidth="1"/>
    <col min="10" max="10" width="12.85546875" bestFit="1" customWidth="1"/>
    <col min="11" max="11" width="13.140625" bestFit="1" customWidth="1"/>
    <col min="12" max="12" width="12" bestFit="1" customWidth="1"/>
  </cols>
  <sheetData>
    <row r="1" spans="1:12" x14ac:dyDescent="0.25">
      <c r="A1" t="s">
        <v>68</v>
      </c>
      <c r="B1" t="s">
        <v>99</v>
      </c>
      <c r="C1" t="s">
        <v>108</v>
      </c>
      <c r="D1" t="s">
        <v>107</v>
      </c>
      <c r="E1" t="s">
        <v>100</v>
      </c>
      <c r="F1" t="s">
        <v>101</v>
      </c>
      <c r="G1" t="s">
        <v>102</v>
      </c>
      <c r="H1" t="s">
        <v>109</v>
      </c>
      <c r="I1" t="s">
        <v>110</v>
      </c>
      <c r="J1" t="s">
        <v>103</v>
      </c>
      <c r="K1" t="s">
        <v>104</v>
      </c>
      <c r="L1" t="s">
        <v>105</v>
      </c>
    </row>
    <row r="2" spans="1:12" x14ac:dyDescent="0.25">
      <c r="A2">
        <v>160</v>
      </c>
      <c r="B2">
        <v>1</v>
      </c>
      <c r="C2">
        <v>341.49</v>
      </c>
      <c r="D2">
        <v>35.520000000000003</v>
      </c>
      <c r="E2">
        <v>0.90578499244051891</v>
      </c>
      <c r="F2">
        <v>3.8592939505139257E-2</v>
      </c>
      <c r="G2">
        <v>1.8326573531620833E-2</v>
      </c>
      <c r="H2">
        <v>0.95635664836215217</v>
      </c>
      <c r="I2">
        <v>0.82822592759501279</v>
      </c>
      <c r="J2">
        <v>326.58623184919134</v>
      </c>
      <c r="K2">
        <v>29.418584948174857</v>
      </c>
      <c r="L2">
        <v>151.09278363354818</v>
      </c>
    </row>
    <row r="3" spans="1:12" x14ac:dyDescent="0.25">
      <c r="A3">
        <v>160</v>
      </c>
      <c r="B3">
        <v>2</v>
      </c>
      <c r="C3">
        <v>409.52</v>
      </c>
      <c r="D3">
        <v>0</v>
      </c>
      <c r="E3">
        <v>1</v>
      </c>
      <c r="F3">
        <v>3.8501018846639881E-2</v>
      </c>
      <c r="H3">
        <v>0.34730433252990844</v>
      </c>
      <c r="J3">
        <v>142.22807025764811</v>
      </c>
      <c r="K3">
        <v>0</v>
      </c>
      <c r="L3">
        <v>60.363326652087309</v>
      </c>
    </row>
    <row r="4" spans="1:12" x14ac:dyDescent="0.25">
      <c r="A4">
        <v>160</v>
      </c>
      <c r="B4">
        <v>3</v>
      </c>
      <c r="C4">
        <v>593.29</v>
      </c>
      <c r="D4">
        <v>0</v>
      </c>
      <c r="E4">
        <v>1</v>
      </c>
      <c r="F4">
        <v>7.2804192397306691E-2</v>
      </c>
      <c r="H4">
        <v>0.68535821530138219</v>
      </c>
      <c r="J4">
        <v>406.61617555615703</v>
      </c>
      <c r="K4">
        <v>0</v>
      </c>
      <c r="L4">
        <v>172.57286119860669</v>
      </c>
    </row>
    <row r="5" spans="1:12" x14ac:dyDescent="0.25">
      <c r="A5">
        <v>160</v>
      </c>
      <c r="B5">
        <v>4</v>
      </c>
      <c r="C5">
        <v>339.25</v>
      </c>
      <c r="D5">
        <v>86.6</v>
      </c>
      <c r="E5">
        <v>0.79664201009745206</v>
      </c>
      <c r="F5">
        <v>5.9724547449606924E-2</v>
      </c>
      <c r="G5">
        <v>1.4594311253345003E-2</v>
      </c>
      <c r="H5">
        <v>0.17658686326560166</v>
      </c>
      <c r="I5">
        <v>0.14826054570033378</v>
      </c>
      <c r="J5">
        <v>59.907093362855363</v>
      </c>
      <c r="K5">
        <v>12.839363257648905</v>
      </c>
      <c r="L5">
        <v>30.874482904891039</v>
      </c>
    </row>
    <row r="6" spans="1:12" x14ac:dyDescent="0.25">
      <c r="A6">
        <v>124</v>
      </c>
      <c r="B6">
        <v>1</v>
      </c>
      <c r="C6">
        <v>208.48</v>
      </c>
      <c r="D6">
        <v>21.88</v>
      </c>
      <c r="E6">
        <v>0.90501823233200207</v>
      </c>
      <c r="F6">
        <v>3.4572646798424839E-2</v>
      </c>
      <c r="G6">
        <v>5.533364661654136E-2</v>
      </c>
      <c r="H6">
        <v>0.44267081766235777</v>
      </c>
      <c r="I6">
        <v>1.7739661654135316E-2</v>
      </c>
      <c r="J6">
        <v>92.288012066248342</v>
      </c>
      <c r="K6">
        <v>0.38814379699248069</v>
      </c>
      <c r="L6">
        <v>39.332890188965635</v>
      </c>
    </row>
    <row r="7" spans="1:12" x14ac:dyDescent="0.25">
      <c r="A7">
        <v>124</v>
      </c>
      <c r="B7">
        <v>2</v>
      </c>
      <c r="C7">
        <v>196.83</v>
      </c>
      <c r="D7">
        <v>0</v>
      </c>
      <c r="E7">
        <v>1</v>
      </c>
      <c r="F7">
        <v>5.7994885029153058E-2</v>
      </c>
      <c r="H7">
        <v>0.44802571309208405</v>
      </c>
      <c r="J7">
        <v>88.184901107914911</v>
      </c>
      <c r="K7">
        <v>0</v>
      </c>
      <c r="L7">
        <v>37.426746926370818</v>
      </c>
    </row>
    <row r="8" spans="1:12" x14ac:dyDescent="0.25">
      <c r="A8">
        <v>124</v>
      </c>
      <c r="B8">
        <v>3</v>
      </c>
      <c r="C8">
        <v>110.46600000000001</v>
      </c>
      <c r="D8">
        <v>5.0739999999999998</v>
      </c>
      <c r="E8">
        <v>0.9560844729098148</v>
      </c>
      <c r="F8">
        <v>5.1119271081998999E-2</v>
      </c>
      <c r="G8">
        <v>2.8577059519116984E-2</v>
      </c>
      <c r="H8">
        <v>0.55878377391041423</v>
      </c>
      <c r="I8">
        <v>0.1970831690973591</v>
      </c>
      <c r="J8">
        <v>61.726608368787822</v>
      </c>
      <c r="K8">
        <v>1</v>
      </c>
      <c r="L8">
        <v>26.621937173749185</v>
      </c>
    </row>
    <row r="9" spans="1:12" x14ac:dyDescent="0.25">
      <c r="A9">
        <v>124</v>
      </c>
      <c r="B9">
        <v>4</v>
      </c>
      <c r="C9">
        <v>180.55</v>
      </c>
      <c r="D9">
        <v>17.29</v>
      </c>
      <c r="E9">
        <v>0.91260614638091386</v>
      </c>
      <c r="F9">
        <v>6.8209779411376473E-2</v>
      </c>
      <c r="G9">
        <v>5.423672931091339E-2</v>
      </c>
      <c r="H9">
        <v>0.1005125299573008</v>
      </c>
      <c r="I9">
        <v>0.48829541707879986</v>
      </c>
      <c r="J9">
        <v>18.147537283790662</v>
      </c>
      <c r="K9">
        <v>8.4426277612924494</v>
      </c>
      <c r="L9">
        <v>11.285190155794547</v>
      </c>
    </row>
    <row r="10" spans="1:12" x14ac:dyDescent="0.25">
      <c r="A10">
        <v>124</v>
      </c>
      <c r="B10">
        <v>5</v>
      </c>
      <c r="C10">
        <v>376.48</v>
      </c>
      <c r="D10">
        <v>3.53</v>
      </c>
      <c r="E10">
        <v>0.99071077076919034</v>
      </c>
      <c r="F10">
        <v>3.7204831511601442E-2</v>
      </c>
      <c r="G10">
        <v>6.2889518413597106E-2</v>
      </c>
      <c r="H10">
        <v>0.15169921731624064</v>
      </c>
      <c r="I10">
        <v>0.92067988668555345</v>
      </c>
      <c r="J10">
        <v>57.111721335218277</v>
      </c>
      <c r="K10">
        <v>3.2500000000000036</v>
      </c>
      <c r="L10">
        <v>25.618250290814991</v>
      </c>
    </row>
    <row r="11" spans="1:12" x14ac:dyDescent="0.25">
      <c r="A11" t="s">
        <v>1</v>
      </c>
      <c r="B11">
        <v>1</v>
      </c>
      <c r="C11">
        <v>100.526</v>
      </c>
      <c r="D11">
        <v>9.9860000000000007</v>
      </c>
      <c r="E11">
        <v>0.90963877226002599</v>
      </c>
      <c r="J11">
        <v>0</v>
      </c>
      <c r="K11">
        <v>0</v>
      </c>
      <c r="L11">
        <v>0</v>
      </c>
    </row>
    <row r="12" spans="1:12" x14ac:dyDescent="0.25">
      <c r="A12" t="s">
        <v>1</v>
      </c>
      <c r="B12">
        <v>2</v>
      </c>
      <c r="C12">
        <v>264.27999999999997</v>
      </c>
      <c r="D12">
        <v>10.050000000000001</v>
      </c>
      <c r="E12">
        <v>0.96336528997922211</v>
      </c>
      <c r="F12">
        <v>5.6257402316784486E-2</v>
      </c>
      <c r="G12">
        <v>7.5468750000000084E-2</v>
      </c>
      <c r="H12">
        <v>0.55918788916247042</v>
      </c>
      <c r="I12">
        <v>0.48781250000000004</v>
      </c>
      <c r="J12">
        <v>147.78217534785767</v>
      </c>
      <c r="K12">
        <v>4.9025156250000004</v>
      </c>
      <c r="L12">
        <v>64.801243940606781</v>
      </c>
    </row>
    <row r="13" spans="1:12" x14ac:dyDescent="0.25">
      <c r="A13" t="s">
        <v>1</v>
      </c>
      <c r="B13">
        <v>3</v>
      </c>
      <c r="C13">
        <v>257.18</v>
      </c>
      <c r="D13">
        <v>8.61</v>
      </c>
      <c r="E13">
        <v>0.96760600474058467</v>
      </c>
      <c r="F13">
        <v>6.0212693795826694E-2</v>
      </c>
      <c r="G13">
        <v>2.4978317432784374E-2</v>
      </c>
      <c r="H13">
        <v>6.011211177261308E-2</v>
      </c>
      <c r="I13">
        <v>0.98091934084995691</v>
      </c>
      <c r="J13">
        <v>15.459632905680632</v>
      </c>
      <c r="K13">
        <v>8.4457155247181284</v>
      </c>
      <c r="L13">
        <v>10.145721258975792</v>
      </c>
    </row>
    <row r="14" spans="1:12" x14ac:dyDescent="0.25">
      <c r="A14" t="s">
        <v>1</v>
      </c>
      <c r="B14">
        <v>4</v>
      </c>
      <c r="C14">
        <v>222.73</v>
      </c>
      <c r="D14">
        <v>45.13</v>
      </c>
      <c r="E14">
        <v>0.83151646382438582</v>
      </c>
      <c r="F14">
        <v>7.0966735809200404E-2</v>
      </c>
      <c r="G14">
        <v>4.745214343488767E-2</v>
      </c>
      <c r="H14">
        <v>0.67639732194753566</v>
      </c>
      <c r="I14">
        <v>0.91857643569695335</v>
      </c>
      <c r="J14">
        <v>150.65397551737462</v>
      </c>
      <c r="K14">
        <v>41.455354543003509</v>
      </c>
      <c r="L14">
        <v>81.533541320931207</v>
      </c>
    </row>
    <row r="15" spans="1:12" x14ac:dyDescent="0.25">
      <c r="A15" t="s">
        <v>106</v>
      </c>
      <c r="B15">
        <v>1</v>
      </c>
      <c r="C15">
        <v>268.72000000000003</v>
      </c>
      <c r="D15">
        <v>43.77</v>
      </c>
      <c r="E15">
        <v>0.85993151780856991</v>
      </c>
      <c r="F15">
        <v>4.7414533675440892E-2</v>
      </c>
      <c r="G15">
        <v>2.7700831024931052E-2</v>
      </c>
      <c r="H15">
        <v>0.60542205538023175</v>
      </c>
      <c r="I15">
        <v>0.7163183077310501</v>
      </c>
      <c r="J15">
        <v>162.68901472177589</v>
      </c>
      <c r="K15">
        <v>31.353252329388066</v>
      </c>
      <c r="L15">
        <v>82.360894334110341</v>
      </c>
    </row>
    <row r="16" spans="1:12" x14ac:dyDescent="0.25">
      <c r="A16" t="s">
        <v>106</v>
      </c>
      <c r="B16">
        <v>2</v>
      </c>
      <c r="C16">
        <v>203.22</v>
      </c>
      <c r="D16">
        <v>23.59</v>
      </c>
      <c r="E16">
        <v>0.89599224020104928</v>
      </c>
      <c r="F16">
        <v>4.3264571527273914E-2</v>
      </c>
      <c r="G16">
        <v>1.1778290993071629E-2</v>
      </c>
      <c r="H16">
        <v>0.41160083007318293</v>
      </c>
      <c r="I16">
        <v>0.80508083140877607</v>
      </c>
      <c r="J16">
        <v>83.645520687472242</v>
      </c>
      <c r="K16">
        <v>18.991856812933026</v>
      </c>
      <c r="L16">
        <v>43.564251910188993</v>
      </c>
    </row>
    <row r="17" spans="1:12" x14ac:dyDescent="0.25">
      <c r="A17" t="s">
        <v>106</v>
      </c>
      <c r="B17">
        <v>3</v>
      </c>
      <c r="C17">
        <v>325.66000000000003</v>
      </c>
      <c r="D17">
        <v>37.67</v>
      </c>
      <c r="E17">
        <v>0.89632014972614427</v>
      </c>
      <c r="F17">
        <v>4.7916757982763139E-2</v>
      </c>
      <c r="G17">
        <v>2.5851938895417072E-2</v>
      </c>
      <c r="H17">
        <v>0.35634358924768983</v>
      </c>
      <c r="I17">
        <v>0.23322043270892379</v>
      </c>
      <c r="J17">
        <v>116.04685327440268</v>
      </c>
      <c r="K17">
        <v>8.7854137001451598</v>
      </c>
      <c r="L17">
        <v>52.98483318104747</v>
      </c>
    </row>
    <row r="18" spans="1:12" x14ac:dyDescent="0.25">
      <c r="A18" t="s">
        <v>106</v>
      </c>
      <c r="B18">
        <v>4</v>
      </c>
      <c r="C18">
        <v>336.63</v>
      </c>
      <c r="D18">
        <v>54.25</v>
      </c>
      <c r="E18">
        <v>0.86121060171919772</v>
      </c>
      <c r="F18">
        <v>3.7441203581938455E-2</v>
      </c>
      <c r="G18">
        <v>3.3337132436744979E-2</v>
      </c>
      <c r="H18">
        <v>0.76282118964633727</v>
      </c>
      <c r="I18">
        <v>0.35360155003419186</v>
      </c>
      <c r="J18">
        <v>256.78849707064649</v>
      </c>
      <c r="K18">
        <v>19.182884089354907</v>
      </c>
      <c r="L18">
        <v>117.13556076400738</v>
      </c>
    </row>
    <row r="19" spans="1:12" x14ac:dyDescent="0.25">
      <c r="A19" t="s">
        <v>106</v>
      </c>
      <c r="B19">
        <v>5</v>
      </c>
      <c r="C19">
        <v>308.24</v>
      </c>
      <c r="D19">
        <v>3.88</v>
      </c>
      <c r="E19">
        <v>0.98756888376265539</v>
      </c>
      <c r="F19">
        <v>5.2163294333591584E-2</v>
      </c>
      <c r="G19">
        <v>1.8298969072165338E-2</v>
      </c>
      <c r="H19">
        <v>0.47975299812174332</v>
      </c>
      <c r="I19">
        <v>0.99170000000000003</v>
      </c>
      <c r="J19">
        <v>147.87906414104617</v>
      </c>
      <c r="K19">
        <v>3.8477960000000002</v>
      </c>
      <c r="L19">
        <v>64.400195306046754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transect surveys</vt:lpstr>
      <vt:lpstr>grabs</vt:lpstr>
      <vt:lpstr>quadrats</vt:lpstr>
      <vt:lpstr>CaCO3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Kate Schoenrock</dc:creator>
  <cp:lastModifiedBy>csestaffpc</cp:lastModifiedBy>
  <dcterms:created xsi:type="dcterms:W3CDTF">2018-09-20T15:29:58Z</dcterms:created>
  <dcterms:modified xsi:type="dcterms:W3CDTF">2018-11-07T13:42:22Z</dcterms:modified>
</cp:coreProperties>
</file>