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140" tabRatio="586" firstSheet="1" activeTab="4"/>
  </bookViews>
  <sheets>
    <sheet name="FullData_ForFreq" sheetId="1" r:id="rId1"/>
    <sheet name="FullData_ForOtherMetrics" sheetId="26" r:id="rId2"/>
    <sheet name="OtherICTech" sheetId="33" r:id="rId3"/>
    <sheet name="PublisherwithYear" sheetId="25" r:id="rId4"/>
    <sheet name="PieChart" sheetId="29" r:id="rId5"/>
  </sheets>
  <definedNames>
    <definedName name="_xlnm._FilterDatabase" localSheetId="1" hidden="1">FullData_ForOtherMetrics!$AA$1:$AA$122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<sst xmlns="http://schemas.openxmlformats.org/spreadsheetml/2006/main" count="2758" uniqueCount="675">
  <si>
    <t>Title</t>
  </si>
  <si>
    <t>Publisher</t>
  </si>
  <si>
    <t>Rectifier Topology</t>
  </si>
  <si>
    <t>Detailed Rectifier Topology</t>
  </si>
  <si>
    <t>Special Technology</t>
  </si>
  <si>
    <t>Proposed Year</t>
  </si>
  <si>
    <t>Technology</t>
  </si>
  <si>
    <t>Working Frequency (GHz)</t>
  </si>
  <si>
    <t>Sensitivity</t>
  </si>
  <si>
    <t>Unstandard Sensitivity</t>
  </si>
  <si>
    <t>Rl for Sensitivity Measurement (kOhm)</t>
  </si>
  <si>
    <t>Sepecific Note</t>
  </si>
  <si>
    <t>Max PCE</t>
  </si>
  <si>
    <t>PHE</t>
  </si>
  <si>
    <t>Pin</t>
  </si>
  <si>
    <t>Rl(kOhm)</t>
  </si>
  <si>
    <t>PDR</t>
  </si>
  <si>
    <t>PCE(-20)</t>
  </si>
  <si>
    <t>PCE(-10)</t>
  </si>
  <si>
    <t>From Graph</t>
  </si>
  <si>
    <t>Area(mm^2) no sign for active area * for die area, ** for effective area</t>
  </si>
  <si>
    <t>Test Instrument (Antenna, IMN)</t>
  </si>
  <si>
    <t>Matching Method</t>
  </si>
  <si>
    <t>Packaging Technology</t>
  </si>
  <si>
    <t>Eff Define</t>
  </si>
  <si>
    <t>Link</t>
  </si>
  <si>
    <t>Special</t>
  </si>
  <si>
    <t>Characterization, Analysis and Optimization of a CMOS RF Energy Harvesting Rectifier System for WSN Application</t>
  </si>
  <si>
    <t>TENCON 2022 - 2022 IEEE Region 10 Conference (TENCON)</t>
  </si>
  <si>
    <t>Cross-Coupled</t>
  </si>
  <si>
    <t>Biased with Diodes</t>
  </si>
  <si>
    <t>Y</t>
  </si>
  <si>
    <t>0.124497*</t>
  </si>
  <si>
    <t>With IMN, balun used</t>
  </si>
  <si>
    <t>Off-chip</t>
  </si>
  <si>
    <t>QFN24</t>
  </si>
  <si>
    <t>https://ieeexplore.ieee.org/abstract/document/9978030/</t>
  </si>
  <si>
    <t>CMOS radio frequency energy harvester (RFEH) with fully on-chip tunable voltage-booster for wideband sensitivity enhancement</t>
  </si>
  <si>
    <t>Micromachines</t>
  </si>
  <si>
    <t>Biased with MOSFETs</t>
  </si>
  <si>
    <t>1.43*</t>
  </si>
  <si>
    <t>No IMN, Balun used, GSGSG Probe</t>
  </si>
  <si>
    <t>NA</t>
  </si>
  <si>
    <t>https://www.mdpi.com/2072-666X/14/2/392</t>
  </si>
  <si>
    <t>A −20-dBm Sensitivity RF Energy-Harvesting Rectifier Front End Using a Transformer IMN</t>
  </si>
  <si>
    <t>IEEE Transactions on Very Large Scale Integration (VLSI) Systems</t>
  </si>
  <si>
    <t>Biased with Capacitors</t>
  </si>
  <si>
    <t>infinite</t>
  </si>
  <si>
    <t>0.252252*</t>
  </si>
  <si>
    <t>On-chip balun (Transformer)</t>
  </si>
  <si>
    <t>On-chip</t>
  </si>
  <si>
    <t>https://ieeexplore.ieee.org/abstract/document/9906530</t>
  </si>
  <si>
    <t>On Using nMOS–pMOS-Type Cells in a Threshold-Voltage Compensated CMOS RF-DC Rectifier</t>
  </si>
  <si>
    <t>Voltage Doubler</t>
  </si>
  <si>
    <t>Compensation between different stages</t>
  </si>
  <si>
    <t>0.97V</t>
  </si>
  <si>
    <t>With IMN</t>
  </si>
  <si>
    <t>QFN</t>
  </si>
  <si>
    <t>https://ieeexplore.ieee.org/abstract/document/10814714</t>
  </si>
  <si>
    <t>Output 1V with -34 dBm, 106 stage</t>
  </si>
  <si>
    <r>
      <rPr>
        <sz val="11"/>
        <color theme="1"/>
        <rFont val="Calibri"/>
        <charset val="134"/>
        <scheme val="minor"/>
      </rPr>
      <t>An RF-DC Converter IC With On-Chip Adaptive Impedance Matching and 307-</t>
    </r>
    <r>
      <rPr>
        <sz val="10"/>
        <color theme="1"/>
        <rFont val="Calibri"/>
        <charset val="134"/>
        <scheme val="minor"/>
      </rPr>
      <t xml:space="preserve"> </t>
    </r>
    <r>
      <rPr>
        <i/>
        <sz val="10"/>
        <color theme="1"/>
        <rFont val="MathJax_Math"/>
        <charset val="134"/>
      </rPr>
      <t>μ</t>
    </r>
    <r>
      <rPr>
        <sz val="10"/>
        <color theme="1"/>
        <rFont val="Calibri"/>
        <charset val="134"/>
        <scheme val="minor"/>
      </rPr>
      <t xml:space="preserve"> W Peak Output Power for Health Monitoring Applications</t>
    </r>
  </si>
  <si>
    <t>Standard</t>
  </si>
  <si>
    <t>With control loop for adaptive impedance matching network</t>
  </si>
  <si>
    <t>On-chip IMN, off-chip balun used, off-chip inductors needed</t>
  </si>
  <si>
    <t xml:space="preserve">On-chip </t>
  </si>
  <si>
    <t>Wire-bonded to PCB</t>
  </si>
  <si>
    <t>https://ieeexplore.ieee.org/abstract/document/8338335</t>
  </si>
  <si>
    <t>A Reconfigurable CMOS Rectifier With 14-dB Power Dynamic Range Achieving &gt;36-dB/mm2 FoM for RF-Based Hybrid Energy Harvesting</t>
  </si>
  <si>
    <t>With adaptive control circuit, auxiliary voltage needed</t>
  </si>
  <si>
    <t>0.039**</t>
  </si>
  <si>
    <t>No IMN, Reflection Deducted, GSG Probe</t>
  </si>
  <si>
    <t>Absorbed</t>
  </si>
  <si>
    <t>https://ieeexplore.ieee.org/abstract/document/9831164</t>
  </si>
  <si>
    <t>A Reconfigurable CMOS Stack Rectifier With 22.8-dB Dynamic Range Achieving 47.91% Peak PCE for IoT/WSN Application</t>
  </si>
  <si>
    <t>External MOSFETs for three modes</t>
  </si>
  <si>
    <t>Different mode, different number of MOSFETs for rectifying</t>
  </si>
  <si>
    <t>0.18*</t>
  </si>
  <si>
    <t>No IMN, balun used,  reflection deducted</t>
  </si>
  <si>
    <t>https://ieeexplore.ieee.org/abstract/document/10213212</t>
  </si>
  <si>
    <t>A High-Performance Dual-Topology CMOS Rectifier With 19.5-dB Power Dynamic Range for RF-Based Hybrid Energy Harvesting</t>
  </si>
  <si>
    <t>0.095**</t>
  </si>
  <si>
    <t>https://ieeexplore.ieee.org/abstract/document/10089463</t>
  </si>
  <si>
    <t>A 2.4-GHz CMOS Differential Class-DE Rectifier With Coupled Inductors</t>
  </si>
  <si>
    <t>IEEE Transactions on Power Electronics</t>
  </si>
  <si>
    <t>Reversed Topology</t>
  </si>
  <si>
    <t>Differential Class-DE</t>
  </si>
  <si>
    <t>With IMN and balun</t>
  </si>
  <si>
    <t>Wire-bonded to PCB (Possibly)</t>
  </si>
  <si>
    <t>https://ieeexplore.ieee.org/document/9362286</t>
  </si>
  <si>
    <t>A High-Efficient Wireless Power Receiver for Hybrid Energy-Harvesting Sources</t>
  </si>
  <si>
    <t>Two parallel voltage doubler</t>
  </si>
  <si>
    <t>14*</t>
  </si>
  <si>
    <t>Off-chip IMN</t>
  </si>
  <si>
    <t>COB, Wire-bonded to PCB</t>
  </si>
  <si>
    <t>https://ieeexplore.ieee.org/document/9397354</t>
  </si>
  <si>
    <t>A 434-MHz Bootstrap Rectifier With Dynamic VTH Compensation for Wireless Biomedical Implants</t>
  </si>
  <si>
    <t>Bootstrap</t>
  </si>
  <si>
    <t>No IMN, balun used, Input power measured</t>
  </si>
  <si>
    <t>https://ieeexplore.ieee.org/abstract/document/9911660</t>
  </si>
  <si>
    <t>A 200 MHz Passive Rectifier With Active-Static Hybrid VTH Compensation Obtaining 8% PCE Improvement</t>
  </si>
  <si>
    <t>Biased with Resistance</t>
  </si>
  <si>
    <t>&gt;11</t>
  </si>
  <si>
    <t>0.88*</t>
  </si>
  <si>
    <t>No IMN, Reflection Deducted</t>
  </si>
  <si>
    <t>https://ieeexplore.ieee.org/abstract/document/10032573</t>
  </si>
  <si>
    <t>An RF-Powered DLL-Based 2.4-GHz Transmitter for Autonomous Wireless Sensor Nodes</t>
  </si>
  <si>
    <t>IEEE Transactions on Microwave Theory and Techniques</t>
  </si>
  <si>
    <t>Power management unit employed</t>
  </si>
  <si>
    <t>from graph</t>
  </si>
  <si>
    <t>0.16**</t>
  </si>
  <si>
    <t>https://ieeexplore.ieee.org/document/7840042</t>
  </si>
  <si>
    <t>Design and optimization of area-constrained wirelessly powered CMOS UWB SoC for localization applications</t>
  </si>
  <si>
    <t>Full system design with PWU, UWB and serial interface</t>
  </si>
  <si>
    <t>0.8*</t>
  </si>
  <si>
    <t>Antenna optimized, tested in anechoic chamber</t>
  </si>
  <si>
    <t>Off-chip Antenna</t>
  </si>
  <si>
    <t>COB, Wire-bonded to Antenna</t>
  </si>
  <si>
    <t>https://ieeexplore.ieee.org/abstract/document/7435352/</t>
  </si>
  <si>
    <t>Analysis and Design of a 970-MHz, 108-Stage CMOS Ambient RF Energy Harvester With −36.5-dBm Input Power Sensitivity</t>
  </si>
  <si>
    <t>108 Stages</t>
  </si>
  <si>
    <t>https://ieeexplore.ieee.org/abstract/document/10321827</t>
  </si>
  <si>
    <t>108 Stage</t>
  </si>
  <si>
    <t>Codesign of Differential-Drive CMOS Rectifier and Inductively Coupled Antenna for RF Harvesting</t>
  </si>
  <si>
    <t>2.4V 1uA</t>
  </si>
  <si>
    <t>Wire-bonded to Antenna</t>
  </si>
  <si>
    <t>https://ieeexplore.ieee.org/document/8830383</t>
  </si>
  <si>
    <t>Bootstrapped Rectifier–Antenna Co-Integration for Increased Sensitivity in Wirelessly- Powered Sensors</t>
  </si>
  <si>
    <t>Cold start by self-oscillating approach</t>
  </si>
  <si>
    <t>1800(1.6V)</t>
  </si>
  <si>
    <t>1.1*</t>
  </si>
  <si>
    <t>Antenna optimized, tested in typical conference room</t>
  </si>
  <si>
    <t>https://ieeexplore.ieee.org/document/8468070</t>
  </si>
  <si>
    <t>A Millimeter-Wave In-Phase Gate-Boosting Rectifier</t>
  </si>
  <si>
    <t>In-Phase Gate-Boosting</t>
  </si>
  <si>
    <t>1.2V, 0.6uA</t>
  </si>
  <si>
    <t>On-chip IMN, GSSG Probe</t>
  </si>
  <si>
    <t>https://ieeexplore.ieee.org/document/6893048</t>
  </si>
  <si>
    <t>Power Harvester Design for Passive UHF RFID Tag Using a Voltage Boosting Technique</t>
  </si>
  <si>
    <t>On-chip IMN</t>
  </si>
  <si>
    <t>https://ieeexplore.ieee.org/document/4230894</t>
  </si>
  <si>
    <t>A Dual-Mode Nested Rectifier for Ambient Wireless Powering in CMOS Technology</t>
  </si>
  <si>
    <t>Dual-mode feedback</t>
  </si>
  <si>
    <t>0.00648**</t>
  </si>
  <si>
    <t>No IMN, GSGSG Probe</t>
  </si>
  <si>
    <t>https://ieeexplore.ieee.org/document/8994190</t>
  </si>
  <si>
    <t>A CMOS RF-to-DC Power Converter With 86% Efficiency and −19.2-dBm Sensitivity</t>
  </si>
  <si>
    <t>0.0088**</t>
  </si>
  <si>
    <t>No IMN, Reflection Deducted, GSGSG Probe</t>
  </si>
  <si>
    <t>https://ieeexplore.ieee.org/document/8252773</t>
  </si>
  <si>
    <t>A 2.4-GHz CMOS Class-E Synchronous Rectifier</t>
  </si>
  <si>
    <t>Class-E</t>
  </si>
  <si>
    <t>On-chip IMN, GSG Probe</t>
  </si>
  <si>
    <t>https://ieeexplore.ieee.org/document/7452619</t>
  </si>
  <si>
    <t>Submicrowatt CMOS Rectifier for a Fully Passive Wake-Up Receiver</t>
  </si>
  <si>
    <t>Threshold-compensated MOSFETs employed</t>
  </si>
  <si>
    <t>1000 &amp; 100</t>
  </si>
  <si>
    <t>Packaged, type not given</t>
  </si>
  <si>
    <t>https://ieeexplore.ieee.org/document/9501943</t>
  </si>
  <si>
    <t>A W-Band 2 × 2 Rectenna Array With On-Chip CMOS Switching Rectifier and On-PCB Tapered Slot Antenna for Wireless Power Transfer</t>
  </si>
  <si>
    <t>Reversed Mixer</t>
  </si>
  <si>
    <t>0.0756*</t>
  </si>
  <si>
    <t>https://ieeexplore.ieee.org/document/9250730</t>
  </si>
  <si>
    <t>High-Efficiency Millimeter-Wave CMOS Switching Rectifiers: Theory and Implementation</t>
  </si>
  <si>
    <t>0.116*</t>
  </si>
  <si>
    <t>https://ieeexplore.ieee.org/document/8825801</t>
  </si>
  <si>
    <t>An Ultralow-Power RF Wireless Receiver With RF Blocker Energy Recycling for IoT Applications</t>
  </si>
  <si>
    <t>0.7068**</t>
  </si>
  <si>
    <t>On-chip IMN, balun used</t>
  </si>
  <si>
    <t>https://ieeexplore.ieee.org/document/8469103</t>
  </si>
  <si>
    <t>A Compact 60-GHz Wireless Power Transfer System</t>
  </si>
  <si>
    <t>On-chip balun, full system design with TX and antenna</t>
  </si>
  <si>
    <t>0.0099**</t>
  </si>
  <si>
    <t>https://ieeexplore.ieee.org/document/7511748</t>
  </si>
  <si>
    <t>Low-Input Power-Level CMOS RF Energy-Harvesting Front End</t>
  </si>
  <si>
    <t>0.3690*</t>
  </si>
  <si>
    <t>On-chip and off-chip IMN</t>
  </si>
  <si>
    <t>https://ieeexplore.ieee.org/document/7287791</t>
  </si>
  <si>
    <t>High-Efficiency Wideband Rectifier for Single-Chip Batteryless Active Millimeter-Wave Identification (MMID) Tag in 65-nm Bulk CMOS Technology</t>
  </si>
  <si>
    <t>No IMN, Use Pav, GSGSG Probe Used</t>
  </si>
  <si>
    <t>https://ieeexplore.ieee.org/document/6742640</t>
  </si>
  <si>
    <t>Wirelessly Powered Passive Systems With Dynamic Energy Storage Mechanism</t>
  </si>
  <si>
    <t>0.72*</t>
  </si>
  <si>
    <t>With IMN, hybrid used for signal converting</t>
  </si>
  <si>
    <t>https://ieeexplore.ieee.org/document/6742626</t>
  </si>
  <si>
    <t>Analysis of mm-Wave Multi-Stage Rectifier and Implementation</t>
  </si>
  <si>
    <t>0.024**</t>
  </si>
  <si>
    <t>On-chip IMN, GSGSG Probe</t>
  </si>
  <si>
    <t>https://ieeexplore.ieee.org/abstract/document/9867932</t>
  </si>
  <si>
    <t>Analysis of mm-Wave CMOS Rectifiers and Ka-Band Implementation</t>
  </si>
  <si>
    <t>With Inductor</t>
  </si>
  <si>
    <t>0.026*</t>
  </si>
  <si>
    <t>GSG Probe, Transformer Matching</t>
  </si>
  <si>
    <t>https://ieeexplore.ieee.org/abstract/document/10016625</t>
  </si>
  <si>
    <t>A Fully Integrated 900-MHz Passive RFID Transponder Front End With Novel Zero-Threshold RF–DC Rectifier</t>
  </si>
  <si>
    <t>IEEE Transactions on Industrial Electronics</t>
  </si>
  <si>
    <t>With LDO</t>
  </si>
  <si>
    <t>Tag</t>
  </si>
  <si>
    <t>0.3822*</t>
  </si>
  <si>
    <t>https://ieeexplore.ieee.org/document/4689402</t>
  </si>
  <si>
    <t>Design of Dual-Band Rectifier Circuit for RF Energy Harvesting Using Double-Gate Graphene Nanoribbon (GNR) Vertical Tunnel FET</t>
  </si>
  <si>
    <t>IEEE Transactions on Consumer Electronics</t>
  </si>
  <si>
    <t>Doubler-Gate Graphene Nanoribbon Vertical Tunnel FET</t>
  </si>
  <si>
    <t>https://ieeexplore.ieee.org/abstract/document/10263614</t>
  </si>
  <si>
    <t>A Wide Input Range Dual-Path CMOS Rectifier for RF Energy Harvesting</t>
  </si>
  <si>
    <t>IEEE Transactions on Circuits and Systems II: Express Briefs</t>
  </si>
  <si>
    <t>Dual-path, self-controlled</t>
  </si>
  <si>
    <t>0.048**</t>
  </si>
  <si>
    <t>chip-on-board (COB))package</t>
  </si>
  <si>
    <t>https://ieeexplore.ieee.org/document/7453186</t>
  </si>
  <si>
    <t>Fully Integrated Energy Harvesting Circuit With −25-dBm Sensitivity Using Transformer Matching</t>
  </si>
  <si>
    <t>0.05*</t>
  </si>
  <si>
    <t>https://ieeexplore.ieee.org/document/7001179</t>
  </si>
  <si>
    <t>Co-Design of an Auxiliary Self-Bias Module and a CMOS Rectifier for RF Energy Harvesting</t>
  </si>
  <si>
    <t>Self-biased circuit</t>
  </si>
  <si>
    <t>0.06358**</t>
  </si>
  <si>
    <t>https://ieeexplore.ieee.org/abstract/document/10261221</t>
  </si>
  <si>
    <t>With MN2</t>
  </si>
  <si>
    <t>With MN1</t>
  </si>
  <si>
    <t>Multi-Stage Reconfigurable RF-DC Converter With Deep-n-Well Biasing Using Body-Isolated MOSFET in 180-nm BCDMOS Process</t>
  </si>
  <si>
    <t>Reconfigurable topology with multi-stage and external control pins</t>
  </si>
  <si>
    <t>1.24*</t>
  </si>
  <si>
    <t>Tuner as IMN, reflection deducted</t>
  </si>
  <si>
    <t>https://ieeexplore.ieee.org/abstract/document/10167811</t>
  </si>
  <si>
    <t>A Wide Input Range All-NMOS Rectifier With Gate Voltage Boosting Technique for Wireless Power Transfer</t>
  </si>
  <si>
    <t>All NMOS with self-biased topology</t>
  </si>
  <si>
    <t>&gt;20</t>
  </si>
  <si>
    <t>0.1496*</t>
  </si>
  <si>
    <t>No IMN, no balun, differential input</t>
  </si>
  <si>
    <t>https://ieeexplore.ieee.org/abstract/document/10149519</t>
  </si>
  <si>
    <t>A Wide-PCE-Dynamic-Range CMOS Cross-Coupled Differential-Drive Rectifier for Ambient RF Energy Harvesting</t>
  </si>
  <si>
    <t>0.0468**</t>
  </si>
  <si>
    <t>https://ieeexplore.ieee.org/document/8822488</t>
  </si>
  <si>
    <t>A High-PCE Range-Extension CMOS Rectifier Employing Advanced Topology Amalgamation Technique for Ambient RF Energy Harvesting</t>
  </si>
  <si>
    <t>Topology-Amalgamation Technology</t>
  </si>
  <si>
    <t>0.023**</t>
  </si>
  <si>
    <t>https://ieeexplore.ieee.org/abstract/document/10153342</t>
  </si>
  <si>
    <t>A 2.4-GHz Mid-Field CMOS Wireless Power Receiver Achieving 46% Maximum PCE and 163-mW Output Power</t>
  </si>
  <si>
    <t>Remove Balun</t>
  </si>
  <si>
    <t>With IMN, balun removed</t>
  </si>
  <si>
    <t>https://ieeexplore.ieee.org/document/8692630</t>
  </si>
  <si>
    <t>High-Efficiency Millimeter-Wave Energy-Harvesting Systems With Milliwatt-Level Output Power</t>
  </si>
  <si>
    <t>On-chip balun</t>
  </si>
  <si>
    <t>https://ieeexplore.ieee.org/document/7513375</t>
  </si>
  <si>
    <t>Analysis and Design of RF Energy-Harvesting Systems With Impedance-Aware Rectifier Sizing</t>
  </si>
  <si>
    <t>QFN32</t>
  </si>
  <si>
    <t>https://ieeexplore.ieee.org/abstract/document/9765534</t>
  </si>
  <si>
    <t>High-efficiency fully CMOS VCO rectifier for microwatt resonant wireless power transfer</t>
  </si>
  <si>
    <t>VCO-based</t>
  </si>
  <si>
    <t>External ref voltage provided</t>
  </si>
  <si>
    <t>0.32**</t>
  </si>
  <si>
    <t>With IMN, GSG Probe Test</t>
  </si>
  <si>
    <t>https://ieeexplore.ieee.org/abstract/document/6998829/</t>
  </si>
  <si>
    <t>A –21.2 -dBm Dual-Channel UHF Passive CMOS RFID Tag Design</t>
  </si>
  <si>
    <t>IEEE Transactions on Circuits and Systems I: Regular Papers</t>
  </si>
  <si>
    <t>Front-to-end RFID Chip</t>
  </si>
  <si>
    <t>Operate</t>
  </si>
  <si>
    <t>0.892*</t>
  </si>
  <si>
    <t>Off-chip IMN and antenna</t>
  </si>
  <si>
    <t>https://ieeexplore.ieee.org/document/6651662</t>
  </si>
  <si>
    <t>Deep Neural Network (DNN) Optimized Design of 2.45 GHz CMOS Rectifier With 73.6% Peak Efficiency for RF Energy Harvesting</t>
  </si>
  <si>
    <t>DC-boosted biasing</t>
  </si>
  <si>
    <t>DNN used</t>
  </si>
  <si>
    <t>https://ieeexplore.ieee.org/document/9204460</t>
  </si>
  <si>
    <t>On-Chip Configurable RF Energy Harvester for Biomedical Implantable Devices</t>
  </si>
  <si>
    <t>Asymmetrical MOSFET devices</t>
  </si>
  <si>
    <t>On-chip IMN, no balun, differential input, GSG Probe</t>
  </si>
  <si>
    <t>https://ieeexplore.ieee.org/document/10601244</t>
  </si>
  <si>
    <t>Analysis and Design of a 570-Stage CMOS RF-DC Rectifier With Ground Shielded Input Coupling Capacitors</t>
  </si>
  <si>
    <t>570 Stages, with PMU</t>
  </si>
  <si>
    <t>0.09**</t>
  </si>
  <si>
    <t>Network analyzer for impedance matching</t>
  </si>
  <si>
    <t>https://ieeexplore.ieee.org/abstract/document/10654363</t>
  </si>
  <si>
    <t>570 stage, very high sensitivity</t>
  </si>
  <si>
    <t>A Highly-Efficient RF Energy Harvester Using Passively-Produced Adaptive Threshold Voltage Compensation</t>
  </si>
  <si>
    <t>Introduce PMOS</t>
  </si>
  <si>
    <t>1.2V Battery</t>
  </si>
  <si>
    <t>Battery</t>
  </si>
  <si>
    <t>0.127*</t>
  </si>
  <si>
    <t>https://ieeexplore.ieee.org/document/9525464</t>
  </si>
  <si>
    <t>A High-Sensitivity Wide Input-Power-Range Ultra-Low-Power RF Energy Harvester for IoT Applications</t>
  </si>
  <si>
    <t>0.029**</t>
  </si>
  <si>
    <t>With IMN, reflection deducted, balun used</t>
  </si>
  <si>
    <t>CFP24A</t>
  </si>
  <si>
    <t>https://ieeexplore.ieee.org/document/9502935</t>
  </si>
  <si>
    <t>An RF-to-DC Rectifier With High Efficiency Over Wide Input Power Range for RF Energy Harvesting Applications</t>
  </si>
  <si>
    <t>Self-voltage Generated</t>
  </si>
  <si>
    <t>https://ieeexplore.ieee.org/document/8790985</t>
  </si>
  <si>
    <t>An RF Energy Harvester With 44.1% PCE at Input Available Power of -12 dBm</t>
  </si>
  <si>
    <t>With Start-up Circuit</t>
  </si>
  <si>
    <t>https://ieeexplore.ieee.org/document/7112586</t>
  </si>
  <si>
    <t>End-to-end</t>
  </si>
  <si>
    <t>A 3.2 V –15 dBm Adaptive Threshold-Voltage Compensated RF Energy Harvester in 130 nm CMOS</t>
  </si>
  <si>
    <t>Hybrid threshold-voltage compensation</t>
  </si>
  <si>
    <t>https://ieeexplore.ieee.org/document/7070892</t>
  </si>
  <si>
    <t>Maximizing the Power Conversion Efficiency of Ultra-Low-Voltage CMOS Multi-Stage Rectifiers</t>
  </si>
  <si>
    <t>0.25*</t>
  </si>
  <si>
    <t>https://ieeexplore.ieee.org/document/7070867</t>
  </si>
  <si>
    <t>A Radio-Frequency Cross-Connected Rectifier With LC Source Degeneration</t>
  </si>
  <si>
    <t>With LC Source Generation</t>
  </si>
  <si>
    <t>&gt;19</t>
  </si>
  <si>
    <t>https://ieeexplore.ieee.org/abstract/document/10363640</t>
  </si>
  <si>
    <t>A Fully Integrated CMOS Tri-Band Ambient RF Energy Harvesting System for IoT Devices</t>
  </si>
  <si>
    <t>Dual-rail</t>
  </si>
  <si>
    <t>0.37*</t>
  </si>
  <si>
    <t>https://ieeexplore.ieee.org/abstract/document/10224309</t>
  </si>
  <si>
    <t>Triband 0.9,1.9,2.4</t>
  </si>
  <si>
    <t>Analysis and Design Strategy of UHF Micro-Power CMOS Rectifiers for Micro-Sensor and RFID Applications</t>
  </si>
  <si>
    <t>0.0836**</t>
  </si>
  <si>
    <t>https://ieeexplore.ieee.org/document/4061033</t>
  </si>
  <si>
    <t>A 73.9%-Efficiency CMOS Rectifier Using a Lower DC Feeding (LDCF) Self-Body-Biasing Technique for Far-Field RF Energy-Harvesting Systems</t>
  </si>
  <si>
    <t>Self-body biasing</t>
  </si>
  <si>
    <t>https://ieeexplore.ieee.org/document/7828139</t>
  </si>
  <si>
    <t>A μ W Complementary Bridge Rectifier With Near Zero Turn-on Voltage in SOS CMOS for Wireless Power Supplies</t>
  </si>
  <si>
    <t>Two CC with MOSFET different side integrated</t>
  </si>
  <si>
    <t>Silicon-on-sapphire</t>
  </si>
  <si>
    <t>&gt;33</t>
  </si>
  <si>
    <t>https://ieeexplore.ieee.org/document/6153038</t>
  </si>
  <si>
    <t>&gt;23</t>
  </si>
  <si>
    <t>Low-Power CMOS Rectifier Design for RFID Applications</t>
  </si>
  <si>
    <t>Floating Gate</t>
  </si>
  <si>
    <t>With IMN and antenna</t>
  </si>
  <si>
    <t>LCC</t>
  </si>
  <si>
    <t>https://ieeexplore.ieee.org/document/4232586</t>
  </si>
  <si>
    <t>A High Sensitivity CMOS Rectifier for 5G mm-Wave Energy Harvesting</t>
  </si>
  <si>
    <t>Reversed Colpitts</t>
  </si>
  <si>
    <t>0.18**</t>
  </si>
  <si>
    <t>https://ieeexplore.ieee.org/document/10449887</t>
  </si>
  <si>
    <t>A Low-Voltage CMOS Rectifier With On-Chip Matching Network and a Magnetic Field Focused Antenna for Wirelessly Powered Medical Implants</t>
  </si>
  <si>
    <t>IEEE Transactions on Biomedical Circuits and Systems</t>
  </si>
  <si>
    <t>1.0125*</t>
  </si>
  <si>
    <t>https://ieeexplore.ieee.org/document/8665877</t>
  </si>
  <si>
    <t>A 402 MHz and 1.73-VCE Resonance Regulating Rectifier with On-Chip Antennas for Bioimplants</t>
  </si>
  <si>
    <r>
      <rPr>
        <sz val="11"/>
        <color theme="1"/>
        <rFont val="Calibri"/>
        <charset val="134"/>
        <scheme val="minor"/>
      </rPr>
      <t>Integrated resonance regulating (IR</t>
    </r>
    <r>
      <rPr>
        <vertAlign val="superscript"/>
        <sz val="11"/>
        <color theme="1"/>
        <rFont val="Calibri"/>
        <charset val="134"/>
        <scheme val="minor"/>
      </rPr>
      <t>3</t>
    </r>
    <r>
      <rPr>
        <sz val="11"/>
        <color theme="1"/>
        <rFont val="Calibri"/>
        <charset val="134"/>
        <scheme val="minor"/>
      </rPr>
      <t>)</t>
    </r>
  </si>
  <si>
    <t>0.0612**</t>
  </si>
  <si>
    <t>On-chip Antenna, On-chip IMN</t>
  </si>
  <si>
    <t>https://ieeexplore.ieee.org/document/10818773</t>
  </si>
  <si>
    <t>A Differential Rectifier With VTH Compensation for High-Frequency RF Inputs</t>
  </si>
  <si>
    <t>&gt;16</t>
  </si>
  <si>
    <t>https://ieeexplore.ieee.org/abstract/document/10093996</t>
  </si>
  <si>
    <t>Work at 433.92 &amp; 900 MHz</t>
  </si>
  <si>
    <t>38/60-GHz Dual-Frequency 3-Stage Transformer-Based Differential Inductor-Peaked Rectifier in 40-nm CMOS Technology</t>
  </si>
  <si>
    <t>IEEE Solid-State Circuits Letters</t>
  </si>
  <si>
    <t>Power splitted to three stage with coil</t>
  </si>
  <si>
    <t>Multiplier as load</t>
  </si>
  <si>
    <t>0.02565*</t>
  </si>
  <si>
    <t>https://ieeexplore.ieee.org/document/9521562</t>
  </si>
  <si>
    <t>A 5.8-GHz Bidirectional and Reconfigurable RF Energy Harvesting Circuit With Rectifier and Oscillator Modes</t>
  </si>
  <si>
    <t>Class-DE Reconfigurable</t>
  </si>
  <si>
    <t>0.35*</t>
  </si>
  <si>
    <t>https://ieeexplore.ieee.org/document/8340155</t>
  </si>
  <si>
    <t>Bidirectional</t>
  </si>
  <si>
    <t>New Rectification Technique Employing Auxiliary Rectifier for Resonance Control Achieving Compact Size and High Efficiency in CMOS</t>
  </si>
  <si>
    <t>With Auxiliary rectifier for impedance matching</t>
  </si>
  <si>
    <t>On-chip auxiliary circuit as IMN</t>
  </si>
  <si>
    <t>https://ieeexplore.ieee.org/abstract/document/10549952</t>
  </si>
  <si>
    <t>Analysis and Design Methodology of RF Energy Harvesting Rectifier Circuit for Ultra-Low Power Applications</t>
  </si>
  <si>
    <t>IEEE Open Journal of Circuits and Systems</t>
  </si>
  <si>
    <t>Single Side</t>
  </si>
  <si>
    <t>0.315*</t>
  </si>
  <si>
    <t>DIP Packaging</t>
  </si>
  <si>
    <t>https://ieeexplore.ieee.org/abstract/document/9761164</t>
  </si>
  <si>
    <t>High-Efficiency Platinum-Band CMOS Rectifier Using Modified Body-Biasing Technique</t>
  </si>
  <si>
    <t>IEEE Microwave and Wireless Technology Letters</t>
  </si>
  <si>
    <t>0.712*</t>
  </si>
  <si>
    <t>https://ieeexplore.ieee.org/abstract/document/10689632</t>
  </si>
  <si>
    <t>0.7-0.9 GHz &gt; 60%</t>
  </si>
  <si>
    <t>A Two-Way Power Combined Ka-Band Rectifier for Low Input Power Energy Harvesting</t>
  </si>
  <si>
    <t>Two-way combined</t>
  </si>
  <si>
    <t>20*</t>
  </si>
  <si>
    <t>0.015625**</t>
  </si>
  <si>
    <t>https://ieeexplore.ieee.org/abstract/document/10472979</t>
  </si>
  <si>
    <t>A 2.4-GHz CMOS Efficiency-Enhanced Rectifier With a Differential-Feed Patch Antenna</t>
  </si>
  <si>
    <t>0.22*</t>
  </si>
  <si>
    <t>https://ieeexplore.ieee.org/abstract/document/10366236</t>
  </si>
  <si>
    <t>A 915-MHz Far-Field Energy Harvester With −22-dBm Sensitivity and 3-V Output Voltage Based on Antenna-and- Rectifier Codesign</t>
  </si>
  <si>
    <t>IEEE Microwave and Wireless Components Letters</t>
  </si>
  <si>
    <t>Power conditioning circuit added</t>
  </si>
  <si>
    <t>SML-311UTT86</t>
  </si>
  <si>
    <t>LED</t>
  </si>
  <si>
    <t>0.2808*</t>
  </si>
  <si>
    <t>Antenna optimized</t>
  </si>
  <si>
    <t>Wire-bonded to the antenna</t>
  </si>
  <si>
    <t>https://ieeexplore.ieee.org/document/8759934</t>
  </si>
  <si>
    <t>A Compact 0.9-/2.6-GHz Dual-Band RF Energy Harvester Using SiP Technique</t>
  </si>
  <si>
    <t>1.35V</t>
  </si>
  <si>
    <t>11.6*</t>
  </si>
  <si>
    <t>System-in-package (integrate IPD carrier with chip through low-loss gold bump)</t>
  </si>
  <si>
    <t>https://ieeexplore.ieee.org/document/7947141</t>
  </si>
  <si>
    <t>Wide-Range Adaptive RF-to-DC Power Converter for UHF RFIDs</t>
  </si>
  <si>
    <t>&gt;15</t>
  </si>
  <si>
    <t>0.00845**</t>
  </si>
  <si>
    <t>https://ieeexplore.ieee.org/document/7523314</t>
  </si>
  <si>
    <t>A 50–60 GHz mm-Wave Rectifier With Bulk Voltage Bias in 65-nm CMOS</t>
  </si>
  <si>
    <t>With resistance for body bias</t>
  </si>
  <si>
    <t>0.01725**</t>
  </si>
  <si>
    <t>https://ieeexplore.ieee.org/document/7522074</t>
  </si>
  <si>
    <t>A Wideband 20 mW UHF Rectifier in CMOS</t>
  </si>
  <si>
    <t>0.4095*</t>
  </si>
  <si>
    <t>https://ieeexplore.ieee.org/document/7086096</t>
  </si>
  <si>
    <t>A Fully-Integrated Ka-Band CMOS Rectifier Using Large Signal Analysis for Wireless Power Transfer</t>
  </si>
  <si>
    <t>0.1*</t>
  </si>
  <si>
    <t>https://ieeexplore.ieee.org/abstract/document/9730801</t>
  </si>
  <si>
    <t>A reconfigurable differential CMOS RF energy scavenger with 60% peak efficiency and-21 dBm sensitivity</t>
  </si>
  <si>
    <t>External MOSFETs added</t>
  </si>
  <si>
    <t>Reconfigurable topology</t>
  </si>
  <si>
    <t>0.2*</t>
  </si>
  <si>
    <t>https://ieeexplore.ieee.org/abstract/document/6461993/</t>
  </si>
  <si>
    <t>Co-Design of a CMOS Rectifier and Small Loop Antenna for Highly Sensitive RF Energy Harvesters</t>
  </si>
  <si>
    <t>IEEE Journal of Solid-State Circuits</t>
  </si>
  <si>
    <t>With Capacitor Bank</t>
  </si>
  <si>
    <t>0.029*</t>
  </si>
  <si>
    <t>No IMN, Antenna with specific impedance, Measured in Anechoic Chamber</t>
  </si>
  <si>
    <t>https://ieeexplore.ieee.org/document/6740091</t>
  </si>
  <si>
    <t>A 90-nm CMOS Threshold-Compensated RF Energy Harvester</t>
  </si>
  <si>
    <t>0.19**</t>
  </si>
  <si>
    <t>https://ieeexplore.ieee.org/document/5910132</t>
  </si>
  <si>
    <t>A cm-scale 2.4-GHz wireless energy harvester with nanowatt boost converter and antenna-rectifier resonance for WiFi powering of sensor nodes</t>
  </si>
  <si>
    <t>With DC-DC converter</t>
  </si>
  <si>
    <t>capacitive</t>
  </si>
  <si>
    <t>1.27*</t>
  </si>
  <si>
    <t>Off-chip antenna optimized</t>
  </si>
  <si>
    <t>https://ieeexplore.ieee.org/abstract/document/8561251/</t>
  </si>
  <si>
    <t>Efficient Far-Field Radio Frequency Energy Harvesting for Passively Powered Sensor Networks</t>
  </si>
  <si>
    <t>Floating-gate</t>
  </si>
  <si>
    <t>&gt;21</t>
  </si>
  <si>
    <t>0.4*</t>
  </si>
  <si>
    <t>https://ieeexplore.ieee.org/document/4494663</t>
  </si>
  <si>
    <t>A Fully Integrated Reconfigurable Self-Startup RF Energy-Harvesting System With Storage Capability</t>
  </si>
  <si>
    <t>Self-controlled reconfigurable topology</t>
  </si>
  <si>
    <t>5.29*</t>
  </si>
  <si>
    <t>On-chip IMN, tuable</t>
  </si>
  <si>
    <t>https://ieeexplore.ieee.org/document/7792146</t>
  </si>
  <si>
    <t>A 30% Efficient High-Output Voltage Fully Integrated Self-Biased Gate RF Rectifier Topology for Neural Implants</t>
  </si>
  <si>
    <t>Self-biased Gate</t>
  </si>
  <si>
    <t>0.138*</t>
  </si>
  <si>
    <t>https://ieeexplore.ieee.org/abstract/document/9798805</t>
  </si>
  <si>
    <t>A Power-Harvesting Pad-Less Millimeter-Sized Radio</t>
  </si>
  <si>
    <t>Dickson</t>
  </si>
  <si>
    <t>On-chip antenna</t>
  </si>
  <si>
    <t>https://ieeexplore.ieee.org/document/7053962</t>
  </si>
  <si>
    <t>A VHF Wide-Input Range CMOS Passive Rectifier With Active Bias Tuning</t>
  </si>
  <si>
    <t>NMOS Diode Connected, biased with resistance</t>
  </si>
  <si>
    <t>0.384*</t>
  </si>
  <si>
    <t>No IMN, differential input, reflection deducted</t>
  </si>
  <si>
    <t>https://ieeexplore.ieee.org/document/9138458</t>
  </si>
  <si>
    <t>High-Efficiency Differential-Drive CMOS Rectifier for UHF RFIDs</t>
  </si>
  <si>
    <t>&gt;18.5</t>
  </si>
  <si>
    <t>0.013442**</t>
  </si>
  <si>
    <t>https://ieeexplore.ieee.org/document/5308586</t>
  </si>
  <si>
    <t>A Passive UHF RF Identification CMOS Tag IC Using Ferroelectric RAM in 0.35-μm Technology</t>
  </si>
  <si>
    <t>Internal Vth Cancellation</t>
  </si>
  <si>
    <t>1.845*</t>
  </si>
  <si>
    <t>https://ieeexplore.ieee.org/document/4039597</t>
  </si>
  <si>
    <t>A 950-MHz rectifier circuit for sensor network tags with 10-m distance</t>
  </si>
  <si>
    <t>Active Voltage Applied forVoltage Doubler</t>
  </si>
  <si>
    <t>0.64*</t>
  </si>
  <si>
    <t>https://ieeexplore.ieee.org/document/1564343</t>
  </si>
  <si>
    <t>A Sub-Threshold Microwave RFID Tag Chip, Compatible With RFID MIMO Reader Technology</t>
  </si>
  <si>
    <t>IEEE Journal of Radio Frequency Identification</t>
  </si>
  <si>
    <t>0.352*</t>
  </si>
  <si>
    <t>Boding wired to PCB</t>
  </si>
  <si>
    <t>https://ieeexplore.ieee.org/abstract/document/10233935</t>
  </si>
  <si>
    <t>A Fully-Integrated CMOS Dual-Band RF Energy Harvesting Front-End Employing Adaptive Frequency Selection</t>
  </si>
  <si>
    <t>IEEE Access</t>
  </si>
  <si>
    <t>1.45V</t>
  </si>
  <si>
    <t>0.266*</t>
  </si>
  <si>
    <t>https://ieeexplore.ieee.org/abstract/document/10185045</t>
  </si>
  <si>
    <t>Work at two frequency band</t>
  </si>
  <si>
    <t>High-Efficiency CMOS RF-to-DC Rectifier Based on Dynamic Threshold Reduction Technique for Wireless Charging Applications</t>
  </si>
  <si>
    <t>Threshold Reduction Technique</t>
  </si>
  <si>
    <t>https://ieeexplore.ieee.org/document/8443341</t>
  </si>
  <si>
    <t>High Efficiency Energy Harvesters in 65nm CMOS Process for Autonomous IoT Sensor Applications</t>
  </si>
  <si>
    <t>Flip-flop technology</t>
  </si>
  <si>
    <t>https://ieeexplore.ieee.org/document/8214097</t>
  </si>
  <si>
    <t>Two IMN for peak PCE and -20 dBm</t>
  </si>
  <si>
    <t>X-Band CMOS Rectifier With 4% Efficiency at −35 dBm for Wireless Power Transmission</t>
  </si>
  <si>
    <t>0.23*</t>
  </si>
  <si>
    <t>With IMN,  no balun, differential input</t>
  </si>
  <si>
    <t>Flip-chip assembly on PCB</t>
  </si>
  <si>
    <t>https://ieeexplore.ieee.org/abstract/document/10018380</t>
  </si>
  <si>
    <t>A CMOS Full-Wave Switching Rectifier with Frequency Up-Down Conversion for 5G NR Wirelessly-Powered Relay Transceivers</t>
  </si>
  <si>
    <t>ESSCIRC 2022- IEEE 48th European Solid State Circuits Conference (ESSCIRC)</t>
  </si>
  <si>
    <t>0.286*</t>
  </si>
  <si>
    <t>https://ieeexplore.ieee.org/abstract/document/9911328</t>
  </si>
  <si>
    <t>A 900 MHz RF energy harvesting system in 40 nm CMOS technology with efficiency peaking at 47% and higher than 30% over a 22dB wide input power range</t>
  </si>
  <si>
    <t>ESSCIRC 2017 - 43rd IEEE European Solid State Circuits Conference</t>
  </si>
  <si>
    <t>With boost DC-DCconverter</t>
  </si>
  <si>
    <t>&gt;22</t>
  </si>
  <si>
    <t>With IMN, External DC supply for DC-DC converter, co-designed antenna proposed, hybrid coupler used</t>
  </si>
  <si>
    <t>https://ieeexplore.ieee.org/abstract/document/8094585/</t>
  </si>
  <si>
    <t xml:space="preserve">A −31.7 dBm Sensitivity 0.011 mm2 CMOS On-Chip Rectifier for Microwave Wireless Power Transfer </t>
  </si>
  <si>
    <t>Electronics</t>
  </si>
  <si>
    <t>ULP Diode connected</t>
  </si>
  <si>
    <t>24 Stage</t>
  </si>
  <si>
    <t>https://www.mdpi.com/2079-9292/12/6/1400</t>
  </si>
  <si>
    <t>A CMOS Rectifier with a Wide Dynamic Range Using Switchable Self-Bias Polarity for a Radio Frequency Harvester</t>
  </si>
  <si>
    <t>Switchable Self-bias Polarity</t>
  </si>
  <si>
    <t>0.0175**</t>
  </si>
  <si>
    <t>QFN40</t>
  </si>
  <si>
    <t>https://www.mdpi.com/2079-9292/13/10/1953</t>
  </si>
  <si>
    <t>A 2.45 GHZ high efficiency CMOS RF energy harvester with adaptive path control</t>
  </si>
  <si>
    <t>Single input, biased with capacitors</t>
  </si>
  <si>
    <t>Dual-path, controlled externally</t>
  </si>
  <si>
    <t>0.147875**</t>
  </si>
  <si>
    <t>Packaged</t>
  </si>
  <si>
    <t>https://www.mdpi.com/2079-9292/9/7/1107</t>
  </si>
  <si>
    <t>Threshold Compensated UHF Rectifier With Local Self-Calibrator</t>
  </si>
  <si>
    <t>EEE Microwave and Wireless Components Letters</t>
  </si>
  <si>
    <t>Self-calibrated</t>
  </si>
  <si>
    <t>With Dummy load</t>
  </si>
  <si>
    <t>https://ieeexplore.ieee.org/document/7932502</t>
  </si>
  <si>
    <t>A scheme to improve PCE of differential-drive CMOS rectifier for low RF input power</t>
  </si>
  <si>
    <t>Analog Integrated Circuits and Signal Processing</t>
  </si>
  <si>
    <t>&gt;10</t>
  </si>
  <si>
    <t>With IMN, differential input</t>
  </si>
  <si>
    <t>QFP (Got from graph)</t>
  </si>
  <si>
    <t>https://link.springer.com/article/10.1007/s10470-016-0825-y</t>
  </si>
  <si>
    <t>A Reconfigurable CMOS Rectifier for 905-MHz RF Energy Harvester with Omnidirectional Monopole Antenna</t>
  </si>
  <si>
    <t>2024 IEEE International Conference on Integrated Circuits, Technologies and Applications (ICTA)</t>
  </si>
  <si>
    <t>Control logic built</t>
  </si>
  <si>
    <t>0.073**</t>
  </si>
  <si>
    <t>https://ieeexplore.ieee.org/abstract/document/10860618/</t>
  </si>
  <si>
    <t>A 5G NR2 Gate-Biased CMOS Rectifier with Enhanced PDR</t>
  </si>
  <si>
    <t>2024 54th European Microwave Conference (EuMC)</t>
  </si>
  <si>
    <t>https://ieeexplore.ieee.org/abstract/document/10732234</t>
  </si>
  <si>
    <t>Rectifier Circuit for 5G mm-Wave Energy Harvesting Using Capacitor Boosted Cross-Coupled Topology in 65nm CMOS</t>
  </si>
  <si>
    <t>2022 IEEE/MTT-S International Microwave Symposium - IMS 2022</t>
  </si>
  <si>
    <t>&gt;17</t>
  </si>
  <si>
    <t>On-chip transformer, GSG Probe</t>
  </si>
  <si>
    <t>https://ieeexplore.ieee.org/abstract/document/9865293</t>
  </si>
  <si>
    <t>A CMOS Switchable Diode-Feeding Rectifier with Load Modulation for Wireless Power Range Extension</t>
  </si>
  <si>
    <t>2022 Asia-Pacific Microwave Conference (APMC)</t>
  </si>
  <si>
    <t>Reconfigurable topology with diode number changable</t>
  </si>
  <si>
    <t>0.84*</t>
  </si>
  <si>
    <t>https://ieeexplore.ieee.org/abstract/document/9999829</t>
  </si>
  <si>
    <t>A High Sensitivity RF Energy Harvester with Dynamic Body-Biasing CMOS Rectifier</t>
  </si>
  <si>
    <t>2022 20th IEEE Interregional NEWCAS Conference (NEWCAS)</t>
  </si>
  <si>
    <t>Dynamic body-biasing</t>
  </si>
  <si>
    <t>0.0256**</t>
  </si>
  <si>
    <t>https://ieeexplore.ieee.org/abstract/document/9842019</t>
  </si>
  <si>
    <t>A 58-64 GHz transformer-based differential rectifier in 40 nm CMOS with-12 dBm sensitivity for 1 V at 64 GHz</t>
  </si>
  <si>
    <t>2019 IEEE MTT-S International Microwave Symposium (IMS)</t>
  </si>
  <si>
    <t>Transformer-based inductor peaked</t>
  </si>
  <si>
    <t>0.032**</t>
  </si>
  <si>
    <t>https://ieeexplore.ieee.org/abstract/document/8700750/</t>
  </si>
  <si>
    <t>Wide-band and efficiency-improved 0.18 um CMOS RF differential rectifier for wireless energy harvesting</t>
  </si>
  <si>
    <t>2019 IEEE Asia-Pacific Microwave Conference (APMC)</t>
  </si>
  <si>
    <t>With Balun, GSGSG Probe</t>
  </si>
  <si>
    <t>https://ieeexplore.ieee.org/abstract/document/9038342/</t>
  </si>
  <si>
    <t>A 918MHz wide-range CMOS rectifier with diode-feeding and switch-capacitor-based load modulation technique</t>
  </si>
  <si>
    <t>2019 IEEE Asian Solid-State Circuits Conference (A-SSCC)</t>
  </si>
  <si>
    <t>0.2484**</t>
  </si>
  <si>
    <t>https://ieeexplore.ieee.org/abstract/document/9056930/</t>
  </si>
  <si>
    <t>W-band energy harvesting rectenna array in 65-nm CMOS</t>
  </si>
  <si>
    <t>2017 IEEE MTT-S International Microwave Symposium (IMS)</t>
  </si>
  <si>
    <t>0.29*</t>
  </si>
  <si>
    <t>On-chip Antenna, On-chip transformer, GSG Probe</t>
  </si>
  <si>
    <t>https://ieeexplore.ieee.org/abstract/document/8059105/</t>
  </si>
  <si>
    <t>A wireless power receiver with an on-chip antenna for millimeter-size biomedical implants in 180 nm SOI CMOS</t>
  </si>
  <si>
    <t>With PMU and Voltage Regulator</t>
  </si>
  <si>
    <t>2.56*</t>
  </si>
  <si>
    <t>https://ieeexplore.ieee.org/abstract/document/8059103/</t>
  </si>
  <si>
    <t>160 GHz harmonic-rejecting antenna with CMOS rectifier for millimeter-wave wireless power transmission</t>
  </si>
  <si>
    <t>2015 9th European Conference on Antennas and Propagation (EuCAP)</t>
  </si>
  <si>
    <t>0.11*</t>
  </si>
  <si>
    <t>On-chip IMN (CBCPW TL), GSG Probe</t>
  </si>
  <si>
    <t>https://ieeexplore.ieee.org/abstract/document/7228385/</t>
  </si>
  <si>
    <t>The design and implementation of DTMOS biased all PMOS rectifier for RF energy harvesting</t>
  </si>
  <si>
    <t>2014 IEEE 12th International New Circuits and Systems Conference (NEWCAS)</t>
  </si>
  <si>
    <t>DTMOS connection</t>
  </si>
  <si>
    <t>https://ieeexplore.ieee.org/abstract/document/6934078/</t>
  </si>
  <si>
    <t>Internal Vth cancellation scheme for RF to DC rectifiers used in RF energy harvesting</t>
  </si>
  <si>
    <t>2014 21st IEEE International Conference on Electronics, Circuits and Systems (ICECS)</t>
  </si>
  <si>
    <t>https://ieeexplore.ieee.org/abstract/document/7049965/</t>
  </si>
  <si>
    <t>A 71GHz RF energy harvesting tag with 8% efficiency for wireless temperature sensors in 65nm CMOS</t>
  </si>
  <si>
    <t>2013 IEEE Radio Frequency Integrated Circuits Symposium (RFIC)</t>
  </si>
  <si>
    <t>Inductor packaged stage</t>
  </si>
  <si>
    <t>wake up</t>
  </si>
  <si>
    <t>1.0904*</t>
  </si>
  <si>
    <t>On-chip IMN and antenna</t>
  </si>
  <si>
    <t>https://ieeexplore.ieee.org/abstract/document/6569616/</t>
  </si>
  <si>
    <t>A− 32dBm sensitivity RF power harvester in 130nm CMOS</t>
  </si>
  <si>
    <t>2012 IEEE Radio Frequency Integrated Circuits Symposium</t>
  </si>
  <si>
    <t>1*</t>
  </si>
  <si>
    <t>https://ieeexplore.ieee.org/abstract/document/6242327/</t>
  </si>
  <si>
    <t>An AC-DC rectifier for RF energy harvesting system</t>
  </si>
  <si>
    <t>2012 Asia Pacific Microwave Conference Proceedings</t>
  </si>
  <si>
    <t>FromGraph</t>
  </si>
  <si>
    <t>0.057**</t>
  </si>
  <si>
    <t>Wire-bonded to PCB (Got from graph)</t>
  </si>
  <si>
    <t>https://ieeexplore.ieee.org/abstract/document/6421822/</t>
  </si>
  <si>
    <t>900 MHz CMOS RF-to-DC converter using a cross-coupled charge pump for energy harvesting</t>
  </si>
  <si>
    <t>2011 IEEE International Symposium on Radio-Frequency Integration Technology</t>
  </si>
  <si>
    <t>Charge pump added</t>
  </si>
  <si>
    <t>should be better than -10, got from graph</t>
  </si>
  <si>
    <t>0.2048*</t>
  </si>
  <si>
    <t>Balun used</t>
  </si>
  <si>
    <t>https://ieeexplore.ieee.org/abstract/document/6141795/</t>
  </si>
  <si>
    <t>A high efficiency CMOS rectifier circuit for 900MHz passive RFID tags</t>
  </si>
  <si>
    <t>2010 Second Pacific-Asia Conference on Circuits, Communications and System</t>
  </si>
  <si>
    <t>0.023153**</t>
  </si>
  <si>
    <t>With IMN, Antenna</t>
  </si>
  <si>
    <t>https://ieeexplore.ieee.org/abstract/document/5626957/</t>
  </si>
  <si>
    <t>Near zero turn-on voltage high-efficiency UHF RFID rectifier in silicon-on-sapphire CMOS</t>
  </si>
  <si>
    <t>2010 IEEE Radio Frequency Integrated Circuits Symposium</t>
  </si>
  <si>
    <t>&gt;26</t>
  </si>
  <si>
    <t>https://ieeexplore.ieee.org/document/5477409/</t>
  </si>
  <si>
    <t>A mm-sized implantable power receiver with adaptive link compensation</t>
  </si>
  <si>
    <t>2009 IEEE International Solid-State Circuits Conference - Digest of Technical Papers</t>
  </si>
  <si>
    <t>0.37**</t>
  </si>
  <si>
    <t>https://ieeexplore.ieee.org/abstract/document/4977424/</t>
  </si>
  <si>
    <t>PCE(-30)</t>
  </si>
  <si>
    <t>Impedance Matching</t>
  </si>
  <si>
    <t>Antenna</t>
  </si>
  <si>
    <t>Feeding</t>
  </si>
  <si>
    <t xml:space="preserve">Off-chip </t>
  </si>
  <si>
    <t xml:space="preserve">No </t>
  </si>
  <si>
    <t>Wire-bonded to PCB (Possible)</t>
  </si>
  <si>
    <t>Off-chip IMN, reflection deducted, balun used</t>
  </si>
  <si>
    <t>Off-chip IMN, balun used</t>
  </si>
  <si>
    <t>Off-chip IMN and balun</t>
  </si>
  <si>
    <t>Off-chip antenna</t>
  </si>
  <si>
    <t>Off-chip IMN, differential input</t>
  </si>
  <si>
    <t>QFP</t>
  </si>
  <si>
    <t>?</t>
  </si>
  <si>
    <t>Off-chip IMN, GSG Probe Test</t>
  </si>
  <si>
    <t>On-chip IMN,with Balun, GSGSG Probe</t>
  </si>
  <si>
    <t>On-chip IMN, balun used, off-chip</t>
  </si>
  <si>
    <t>Off-chip IMN,  no balun, differential input</t>
  </si>
  <si>
    <t>On-chip IMN (CBCPW TL), GSG Probe, on-chip antenna</t>
  </si>
  <si>
    <t>CPW(DCMRC replace)</t>
  </si>
  <si>
    <t>Microstrip</t>
  </si>
  <si>
    <t>CPW</t>
  </si>
  <si>
    <t>On-chip IMN, GSG Probe, off-chip antenna</t>
  </si>
  <si>
    <t>CPW—GSG</t>
  </si>
  <si>
    <t>Pad-less</t>
  </si>
  <si>
    <t>Off-chip IMN, balun removed, off-chip antenna</t>
  </si>
  <si>
    <t>Off-chip IMN, balun removed</t>
  </si>
  <si>
    <t>Off-chip IMN, External DC supply for DC-DC converter, co-designed antenna proposed, hybrid coupler used</t>
  </si>
  <si>
    <t>Off-chip IMN, hybrid used for signal converting</t>
  </si>
  <si>
    <t>Off-chip IMN, Antenna</t>
  </si>
  <si>
    <t>LCC (Lead Less Package)</t>
  </si>
  <si>
    <t>Cite Number</t>
  </si>
  <si>
    <t>GaAs pHEMT</t>
  </si>
  <si>
    <t>GaN Nano-technology</t>
  </si>
  <si>
    <t>GaAs E-pHEMT gated anode diode</t>
  </si>
  <si>
    <t>GaAs chip + microstrip</t>
  </si>
  <si>
    <t>GaAs MMIC</t>
  </si>
  <si>
    <t>Year</t>
  </si>
  <si>
    <t>IEEE Transactions on Very Large Scale Integration Systems</t>
  </si>
  <si>
    <t>IEEE Transactions on Circuits and Systems I REGULAR PAPERS</t>
  </si>
  <si>
    <t>IEEE Transactions on Circuits and Systems II-Express Briefs</t>
  </si>
  <si>
    <t xml:space="preserve"> IEEE Transactions on Biomedical Circuits and Systems</t>
  </si>
  <si>
    <t>Sum without ACCESS and ELECTRONICS</t>
  </si>
  <si>
    <t>Sum</t>
  </si>
  <si>
    <t>Paper Number</t>
  </si>
  <si>
    <t>Paper Number  with ACCESS and ELECTRONICS</t>
  </si>
  <si>
    <t>Normalized</t>
  </si>
  <si>
    <t>Normalized  with ACCESS and ELECTRONICS</t>
  </si>
  <si>
    <t>Data Come from WebofScience</t>
  </si>
  <si>
    <t>Impedance Matching Methods</t>
  </si>
  <si>
    <t>Off-chip Matching</t>
  </si>
  <si>
    <t>Ceramic Flat Package</t>
  </si>
  <si>
    <t>On-chip Matching</t>
  </si>
  <si>
    <t>Dual In-line Package</t>
  </si>
  <si>
    <t>No Matching</t>
  </si>
  <si>
    <t>Quad Flat Package</t>
  </si>
  <si>
    <t>2.5 D Package</t>
  </si>
  <si>
    <t>On-chip Antenna</t>
  </si>
  <si>
    <t>Lead Less Package</t>
  </si>
  <si>
    <t>Flip-chip Package</t>
  </si>
  <si>
    <t>Unkown Package</t>
  </si>
  <si>
    <t>Quad Flat No-Lead Package</t>
  </si>
  <si>
    <t>Chip on Board Package</t>
  </si>
  <si>
    <t>Unpackaged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</si>
</sst>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0_);[Red]\(0.00\)"/>
  </numFmts>
  <fonts count="27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Aptos Narrow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134"/>
      <scheme val="minor"/>
    </font>
    <font>
      <b/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0"/>
      <color theme="1"/>
      <name val="MathJax_Math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/>
    <xf numFmtId="0" fontId="0" fillId="0" borderId="0" xfId="0" applyAlignment="1">
      <alignment horizontal="center" vertical="center"/>
    </xf>
    <xf numFmtId="10" fontId="0" fillId="0" borderId="0" xfId="0" applyNumberFormat="1" applyFill="1">
      <alignment vertical="center"/>
    </xf>
    <xf numFmtId="0" fontId="0" fillId="0" borderId="0" xfId="0" applyFill="1">
      <alignment vertical="center"/>
    </xf>
    <xf numFmtId="9" fontId="0" fillId="0" borderId="0" xfId="0" applyNumberFormat="1" applyFont="1" applyFill="1" applyBorder="1" applyAlignment="1" applyProtection="1">
      <alignment vertical="center"/>
    </xf>
    <xf numFmtId="1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ont="1" applyFill="1" applyAlignment="1" applyProtection="1">
      <alignment vertical="center"/>
    </xf>
    <xf numFmtId="10" fontId="0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0" fontId="0" fillId="0" borderId="0" xfId="0" applyNumberFormat="1" applyFont="1" applyFill="1" applyBorder="1" applyAlignment="1" applyProtection="1">
      <alignment vertical="center"/>
    </xf>
    <xf numFmtId="9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3" fillId="0" borderId="0" xfId="6" applyFill="1">
      <alignment vertical="center"/>
    </xf>
    <xf numFmtId="0" fontId="3" fillId="0" borderId="0" xfId="6" applyFill="1" applyAlignment="1"/>
    <xf numFmtId="0" fontId="3" fillId="0" borderId="0" xfId="6" applyFill="1" applyAlignment="1"/>
    <xf numFmtId="0" fontId="4" fillId="0" borderId="0" xfId="6" applyFont="1" applyFill="1">
      <alignment vertical="center"/>
    </xf>
    <xf numFmtId="0" fontId="3" fillId="0" borderId="0" xfId="6" applyFill="1">
      <alignment vertical="center"/>
    </xf>
    <xf numFmtId="0" fontId="4" fillId="0" borderId="0" xfId="6" applyFont="1" applyFill="1" applyAlignment="1"/>
    <xf numFmtId="0" fontId="4" fillId="0" borderId="0" xfId="6" applyFont="1" applyFill="1">
      <alignment vertical="center"/>
    </xf>
    <xf numFmtId="0" fontId="3" fillId="0" borderId="0" xfId="6" applyFill="1" applyAlignment="1">
      <alignment vertical="center"/>
    </xf>
    <xf numFmtId="0" fontId="4" fillId="0" borderId="0" xfId="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Fill="1" applyAlignment="1">
      <alignment vertical="center"/>
    </xf>
    <xf numFmtId="0" fontId="4" fillId="0" borderId="0" xfId="6" applyFont="1" applyFill="1" applyAlignment="1"/>
    <xf numFmtId="0" fontId="5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/>
    <xf numFmtId="0" fontId="6" fillId="0" borderId="0" xfId="6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6" applyFont="1" applyFill="1" applyAlignment="1"/>
    <xf numFmtId="0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6" fillId="0" borderId="0" xfId="6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469900</xdr:colOff>
      <xdr:row>9</xdr:row>
      <xdr:rowOff>76200</xdr:rowOff>
    </xdr:from>
    <xdr:to>
      <xdr:col>17</xdr:col>
      <xdr:colOff>556260</xdr:colOff>
      <xdr:row>33</xdr:row>
      <xdr:rowOff>210820</xdr:rowOff>
    </xdr:to>
    <xdr:pic>
      <xdr:nvPicPr>
        <xdr:cNvPr id="1026" name="Chart 2"/>
        <xdr:cNvPicPr/>
      </xdr:nvPicPr>
      <xdr:blipFill>
        <a:stretch>
          <a:fillRect/>
        </a:stretch>
      </xdr:blipFill>
      <xdr:spPr>
        <a:xfrm>
          <a:off x="7101205" y="2087880"/>
          <a:ext cx="8864600" cy="549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41</xdr:row>
      <xdr:rowOff>165100</xdr:rowOff>
    </xdr:from>
    <xdr:to>
      <xdr:col>11</xdr:col>
      <xdr:colOff>547370</xdr:colOff>
      <xdr:row>61</xdr:row>
      <xdr:rowOff>114300</xdr:rowOff>
    </xdr:to>
    <xdr:pic>
      <xdr:nvPicPr>
        <xdr:cNvPr id="1025" name="Chart 1"/>
        <xdr:cNvPicPr/>
      </xdr:nvPicPr>
      <xdr:blipFill>
        <a:stretch>
          <a:fillRect/>
        </a:stretch>
      </xdr:blipFill>
      <xdr:spPr>
        <a:xfrm>
          <a:off x="2030095" y="9329420"/>
          <a:ext cx="9537700" cy="441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203200</xdr:colOff>
      <xdr:row>42</xdr:row>
      <xdr:rowOff>0</xdr:rowOff>
    </xdr:from>
    <xdr:to>
      <xdr:col>25</xdr:col>
      <xdr:colOff>302260</xdr:colOff>
      <xdr:row>66</xdr:row>
      <xdr:rowOff>121920</xdr:rowOff>
    </xdr:to>
    <xdr:pic>
      <xdr:nvPicPr>
        <xdr:cNvPr id="1027" name="Chart 4"/>
        <xdr:cNvPicPr/>
      </xdr:nvPicPr>
      <xdr:blipFill>
        <a:stretch>
          <a:fillRect/>
        </a:stretch>
      </xdr:blipFill>
      <xdr:spPr>
        <a:xfrm>
          <a:off x="12686665" y="9387840"/>
          <a:ext cx="8877300" cy="5486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eeexplore.ieee.org/xpl/RecentIssue.jsp?punumber=4156126" TargetMode="External"/><Relationship Id="rId8" Type="http://schemas.openxmlformats.org/officeDocument/2006/relationships/hyperlink" Target="https://ieeexplore.ieee.org/xpl/RecentIssue.jsp?punumber=6287639" TargetMode="External"/><Relationship Id="rId7" Type="http://schemas.openxmlformats.org/officeDocument/2006/relationships/hyperlink" Target="https://ieeexplore.ieee.org/xpl/RecentIssue.jsp?punumber=8920" TargetMode="External"/><Relationship Id="rId6" Type="http://schemas.openxmlformats.org/officeDocument/2006/relationships/hyperlink" Target="https://ieeexplore.ieee.org/xpl/RecentIssue.jsp?punumber=22" TargetMode="External"/><Relationship Id="rId5" Type="http://schemas.openxmlformats.org/officeDocument/2006/relationships/hyperlink" Target="https://ieeexplore.ieee.org/xpl/RecentIssue.jsp?punumber=8919" TargetMode="External"/><Relationship Id="rId45" Type="http://schemas.openxmlformats.org/officeDocument/2006/relationships/hyperlink" Target="https://ieeexplore.ieee.org/abstract/document/10689632" TargetMode="External"/><Relationship Id="rId44" Type="http://schemas.openxmlformats.org/officeDocument/2006/relationships/hyperlink" Target="https://ieeexplore.ieee.org/document/5477409/" TargetMode="External"/><Relationship Id="rId43" Type="http://schemas.openxmlformats.org/officeDocument/2006/relationships/hyperlink" Target="https://ieeexplore.ieee.org/document/9138458" TargetMode="External"/><Relationship Id="rId42" Type="http://schemas.openxmlformats.org/officeDocument/2006/relationships/hyperlink" Target="https://ieeexplore.ieee.org/abstract/document/10224309" TargetMode="External"/><Relationship Id="rId41" Type="http://schemas.openxmlformats.org/officeDocument/2006/relationships/hyperlink" Target="https://ieeexplore.ieee.org/abstract/document/10233935" TargetMode="External"/><Relationship Id="rId40" Type="http://schemas.openxmlformats.org/officeDocument/2006/relationships/hyperlink" Target="https://ieeexplore.ieee.org/document/8759934" TargetMode="External"/><Relationship Id="rId4" Type="http://schemas.openxmlformats.org/officeDocument/2006/relationships/hyperlink" Target="https://ieeexplore.ieee.org/xpl/RecentIssue.jsp?punumber=8011414" TargetMode="External"/><Relationship Id="rId39" Type="http://schemas.openxmlformats.org/officeDocument/2006/relationships/hyperlink" Target="https://ieeexplore.ieee.org/document/7070867" TargetMode="External"/><Relationship Id="rId38" Type="http://schemas.openxmlformats.org/officeDocument/2006/relationships/hyperlink" Target="https://ieeexplore.ieee.org/document/9525464" TargetMode="External"/><Relationship Id="rId37" Type="http://schemas.openxmlformats.org/officeDocument/2006/relationships/hyperlink" Target="https://ieeexplore.ieee.org/document/8443341" TargetMode="External"/><Relationship Id="rId36" Type="http://schemas.openxmlformats.org/officeDocument/2006/relationships/hyperlink" Target="https://ieeexplore.ieee.org/abstract/document/5626957/" TargetMode="External"/><Relationship Id="rId35" Type="http://schemas.openxmlformats.org/officeDocument/2006/relationships/hyperlink" Target="https://ieeexplore.ieee.org/document/7522074" TargetMode="External"/><Relationship Id="rId34" Type="http://schemas.openxmlformats.org/officeDocument/2006/relationships/hyperlink" Target="https://ieeexplore.ieee.org/abstract/document/10472979" TargetMode="External"/><Relationship Id="rId33" Type="http://schemas.openxmlformats.org/officeDocument/2006/relationships/hyperlink" Target="https://ieeexplore.ieee.org/document/7112586" TargetMode="External"/><Relationship Id="rId32" Type="http://schemas.openxmlformats.org/officeDocument/2006/relationships/hyperlink" Target="https://ieeexplore.ieee.org/abstract/document/10814714" TargetMode="External"/><Relationship Id="rId31" Type="http://schemas.openxmlformats.org/officeDocument/2006/relationships/hyperlink" Target="https://ieeexplore.ieee.org/document/8469103" TargetMode="External"/><Relationship Id="rId30" Type="http://schemas.openxmlformats.org/officeDocument/2006/relationships/hyperlink" Target="https://ieeexplore.ieee.org/document/1564343" TargetMode="External"/><Relationship Id="rId3" Type="http://schemas.openxmlformats.org/officeDocument/2006/relationships/hyperlink" Target="https://ieeexplore.ieee.org/xpl/RecentIssue.jsp?punumber=92" TargetMode="External"/><Relationship Id="rId29" Type="http://schemas.openxmlformats.org/officeDocument/2006/relationships/hyperlink" Target="https://ieeexplore.ieee.org/document/7086096" TargetMode="External"/><Relationship Id="rId28" Type="http://schemas.openxmlformats.org/officeDocument/2006/relationships/hyperlink" Target="https://ieeexplore.ieee.org/document/9250730" TargetMode="External"/><Relationship Id="rId27" Type="http://schemas.openxmlformats.org/officeDocument/2006/relationships/hyperlink" Target="https://ieeexplore.ieee.org/document/6893048" TargetMode="External"/><Relationship Id="rId26" Type="http://schemas.openxmlformats.org/officeDocument/2006/relationships/hyperlink" Target="https://ieeexplore.ieee.org/abstract/document/10093996" TargetMode="External"/><Relationship Id="rId25" Type="http://schemas.openxmlformats.org/officeDocument/2006/relationships/hyperlink" Target="https://ieeexplore.ieee.org/abstract/document/9798805" TargetMode="External"/><Relationship Id="rId24" Type="http://schemas.openxmlformats.org/officeDocument/2006/relationships/hyperlink" Target="https://ieeexplore.ieee.org/abstract/document/7435352/" TargetMode="External"/><Relationship Id="rId23" Type="http://schemas.openxmlformats.org/officeDocument/2006/relationships/hyperlink" Target="https://ieeexplore.ieee.org/abstract/document/10153342" TargetMode="External"/><Relationship Id="rId22" Type="http://schemas.openxmlformats.org/officeDocument/2006/relationships/hyperlink" Target="https://ieeexplore.ieee.org/abstract/document/10089463" TargetMode="External"/><Relationship Id="rId21" Type="http://schemas.openxmlformats.org/officeDocument/2006/relationships/hyperlink" Target="https://ieeexplore.ieee.org/xpl/RecentIssue.jsp?punumber=41" TargetMode="External"/><Relationship Id="rId20" Type="http://schemas.openxmlformats.org/officeDocument/2006/relationships/hyperlink" Target="https://ieeexplore.ieee.org/document/8214097" TargetMode="External"/><Relationship Id="rId2" Type="http://schemas.openxmlformats.org/officeDocument/2006/relationships/hyperlink" Target="https://ieeexplore.ieee.org/xpl/RecentIssue.jsp?punumber=9944983" TargetMode="External"/><Relationship Id="rId19" Type="http://schemas.openxmlformats.org/officeDocument/2006/relationships/hyperlink" Target="https://ieeexplore.ieee.org/xpl/RecentIssue.jsp?punumber=4" TargetMode="External"/><Relationship Id="rId18" Type="http://schemas.openxmlformats.org/officeDocument/2006/relationships/hyperlink" Target="https://ieeexplore.ieee.org/xpl/conhome/9865233/proceeding" TargetMode="External"/><Relationship Id="rId17" Type="http://schemas.openxmlformats.org/officeDocument/2006/relationships/hyperlink" Target="https://ieeexplore.ieee.org/xpl/conhome/9999720/proceeding" TargetMode="External"/><Relationship Id="rId16" Type="http://schemas.openxmlformats.org/officeDocument/2006/relationships/hyperlink" Target="https://ieeexplore.ieee.org/xpl/conhome/9911257/proceeding" TargetMode="External"/><Relationship Id="rId15" Type="http://schemas.openxmlformats.org/officeDocument/2006/relationships/hyperlink" Target="https://ieeexplore.ieee.org/xpl/conhome/9841660/proceeding" TargetMode="External"/><Relationship Id="rId14" Type="http://schemas.openxmlformats.org/officeDocument/2006/relationships/hyperlink" Target="https://ieeexplore.ieee.org/xpl/RecentIssue.jsp?punumber=7260" TargetMode="External"/><Relationship Id="rId13" Type="http://schemas.openxmlformats.org/officeDocument/2006/relationships/hyperlink" Target="https://ieeexplore.ieee.org/xpl/RecentIssue.jsp?punumber=8784029" TargetMode="External"/><Relationship Id="rId12" Type="http://schemas.openxmlformats.org/officeDocument/2006/relationships/hyperlink" Target="https://ieeexplore.ieee.org/xpl/RecentIssue.jsp?punumber=30" TargetMode="External"/><Relationship Id="rId11" Type="http://schemas.openxmlformats.org/officeDocument/2006/relationships/hyperlink" Target="https://ieeexplore.ieee.org/xpl/RecentIssue.jsp?punumber=7433271" TargetMode="External"/><Relationship Id="rId10" Type="http://schemas.openxmlformats.org/officeDocument/2006/relationships/hyperlink" Target="https://ieeexplore.ieee.org/xpl/RecentIssue.jsp?punumber=63" TargetMode="External"/><Relationship Id="rId1" Type="http://schemas.openxmlformats.org/officeDocument/2006/relationships/hyperlink" Target="https://ieeexplore.ieee.org/xpl/conhome/10732021/proceeding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ieeexplore.ieee.org/xpl/RecentIssue.jsp?punumber=4156126" TargetMode="External"/><Relationship Id="rId8" Type="http://schemas.openxmlformats.org/officeDocument/2006/relationships/hyperlink" Target="https://ieeexplore.ieee.org/xpl/RecentIssue.jsp?punumber=6287639" TargetMode="External"/><Relationship Id="rId7" Type="http://schemas.openxmlformats.org/officeDocument/2006/relationships/hyperlink" Target="https://ieeexplore.ieee.org/xpl/RecentIssue.jsp?punumber=8920" TargetMode="External"/><Relationship Id="rId6" Type="http://schemas.openxmlformats.org/officeDocument/2006/relationships/hyperlink" Target="https://ieeexplore.ieee.org/xpl/RecentIssue.jsp?punumber=22" TargetMode="External"/><Relationship Id="rId52" Type="http://schemas.openxmlformats.org/officeDocument/2006/relationships/hyperlink" Target="https://ieeexplore.ieee.org/abstract/document/7228385/" TargetMode="External"/><Relationship Id="rId51" Type="http://schemas.openxmlformats.org/officeDocument/2006/relationships/hyperlink" Target="https://ieeexplore.ieee.org/abstract/document/10366236" TargetMode="External"/><Relationship Id="rId50" Type="http://schemas.openxmlformats.org/officeDocument/2006/relationships/hyperlink" Target="https://ieeexplore.ieee.org/abstract/document/10363640" TargetMode="External"/><Relationship Id="rId5" Type="http://schemas.openxmlformats.org/officeDocument/2006/relationships/hyperlink" Target="https://ieeexplore.ieee.org/xpl/RecentIssue.jsp?punumber=8919" TargetMode="External"/><Relationship Id="rId49" Type="http://schemas.openxmlformats.org/officeDocument/2006/relationships/hyperlink" Target="https://ieeexplore.ieee.org/document/10601244" TargetMode="External"/><Relationship Id="rId48" Type="http://schemas.openxmlformats.org/officeDocument/2006/relationships/hyperlink" Target="https://ieeexplore.ieee.org/abstract/document/9765534" TargetMode="External"/><Relationship Id="rId47" Type="http://schemas.openxmlformats.org/officeDocument/2006/relationships/hyperlink" Target="https://ieeexplore.ieee.org/document/9362286" TargetMode="External"/><Relationship Id="rId46" Type="http://schemas.openxmlformats.org/officeDocument/2006/relationships/hyperlink" Target="https://ieeexplore.ieee.org/document/10818773" TargetMode="External"/><Relationship Id="rId45" Type="http://schemas.openxmlformats.org/officeDocument/2006/relationships/hyperlink" Target="https://ieeexplore.ieee.org/abstract/document/8059105/" TargetMode="External"/><Relationship Id="rId44" Type="http://schemas.openxmlformats.org/officeDocument/2006/relationships/hyperlink" Target="https://ieeexplore.ieee.org/document/6742626" TargetMode="External"/><Relationship Id="rId43" Type="http://schemas.openxmlformats.org/officeDocument/2006/relationships/hyperlink" Target="https://ieeexplore.ieee.org/abstract/document/10689632" TargetMode="External"/><Relationship Id="rId42" Type="http://schemas.openxmlformats.org/officeDocument/2006/relationships/hyperlink" Target="https://ieeexplore.ieee.org/document/5477409/" TargetMode="External"/><Relationship Id="rId41" Type="http://schemas.openxmlformats.org/officeDocument/2006/relationships/hyperlink" Target="https://ieeexplore.ieee.org/document/9138458" TargetMode="External"/><Relationship Id="rId40" Type="http://schemas.openxmlformats.org/officeDocument/2006/relationships/hyperlink" Target="https://ieeexplore.ieee.org/abstract/document/10233935" TargetMode="External"/><Relationship Id="rId4" Type="http://schemas.openxmlformats.org/officeDocument/2006/relationships/hyperlink" Target="https://ieeexplore.ieee.org/xpl/RecentIssue.jsp?punumber=8011414" TargetMode="External"/><Relationship Id="rId39" Type="http://schemas.openxmlformats.org/officeDocument/2006/relationships/hyperlink" Target="https://ieeexplore.ieee.org/document/8759934" TargetMode="External"/><Relationship Id="rId38" Type="http://schemas.openxmlformats.org/officeDocument/2006/relationships/hyperlink" Target="https://ieeexplore.ieee.org/document/7070867" TargetMode="External"/><Relationship Id="rId37" Type="http://schemas.openxmlformats.org/officeDocument/2006/relationships/hyperlink" Target="https://ieeexplore.ieee.org/document/9525464" TargetMode="External"/><Relationship Id="rId36" Type="http://schemas.openxmlformats.org/officeDocument/2006/relationships/hyperlink" Target="https://ieeexplore.ieee.org/abstract/document/5626957/" TargetMode="External"/><Relationship Id="rId35" Type="http://schemas.openxmlformats.org/officeDocument/2006/relationships/hyperlink" Target="https://ieeexplore.ieee.org/document/7522074" TargetMode="External"/><Relationship Id="rId34" Type="http://schemas.openxmlformats.org/officeDocument/2006/relationships/hyperlink" Target="https://ieeexplore.ieee.org/abstract/document/10472979" TargetMode="External"/><Relationship Id="rId33" Type="http://schemas.openxmlformats.org/officeDocument/2006/relationships/hyperlink" Target="https://ieeexplore.ieee.org/document/7112586" TargetMode="External"/><Relationship Id="rId32" Type="http://schemas.openxmlformats.org/officeDocument/2006/relationships/hyperlink" Target="https://ieeexplore.ieee.org/abstract/document/10814714" TargetMode="External"/><Relationship Id="rId31" Type="http://schemas.openxmlformats.org/officeDocument/2006/relationships/hyperlink" Target="https://ieeexplore.ieee.org/document/8469103" TargetMode="External"/><Relationship Id="rId30" Type="http://schemas.openxmlformats.org/officeDocument/2006/relationships/hyperlink" Target="https://ieeexplore.ieee.org/document/1564343" TargetMode="External"/><Relationship Id="rId3" Type="http://schemas.openxmlformats.org/officeDocument/2006/relationships/hyperlink" Target="https://ieeexplore.ieee.org/xpl/RecentIssue.jsp?punumber=92" TargetMode="External"/><Relationship Id="rId29" Type="http://schemas.openxmlformats.org/officeDocument/2006/relationships/hyperlink" Target="https://ieeexplore.ieee.org/document/7086096" TargetMode="External"/><Relationship Id="rId28" Type="http://schemas.openxmlformats.org/officeDocument/2006/relationships/hyperlink" Target="https://ieeexplore.ieee.org/document/9250730" TargetMode="External"/><Relationship Id="rId27" Type="http://schemas.openxmlformats.org/officeDocument/2006/relationships/hyperlink" Target="https://ieeexplore.ieee.org/document/6893048" TargetMode="External"/><Relationship Id="rId26" Type="http://schemas.openxmlformats.org/officeDocument/2006/relationships/hyperlink" Target="https://ieeexplore.ieee.org/abstract/document/10093996" TargetMode="External"/><Relationship Id="rId25" Type="http://schemas.openxmlformats.org/officeDocument/2006/relationships/hyperlink" Target="https://ieeexplore.ieee.org/abstract/document/9798805" TargetMode="External"/><Relationship Id="rId24" Type="http://schemas.openxmlformats.org/officeDocument/2006/relationships/hyperlink" Target="https://ieeexplore.ieee.org/abstract/document/7435352/" TargetMode="External"/><Relationship Id="rId23" Type="http://schemas.openxmlformats.org/officeDocument/2006/relationships/hyperlink" Target="https://ieeexplore.ieee.org/abstract/document/10153342" TargetMode="External"/><Relationship Id="rId22" Type="http://schemas.openxmlformats.org/officeDocument/2006/relationships/hyperlink" Target="https://ieeexplore.ieee.org/abstract/document/10089463" TargetMode="External"/><Relationship Id="rId21" Type="http://schemas.openxmlformats.org/officeDocument/2006/relationships/hyperlink" Target="https://ieeexplore.ieee.org/xpl/RecentIssue.jsp?punumber=41" TargetMode="External"/><Relationship Id="rId20" Type="http://schemas.openxmlformats.org/officeDocument/2006/relationships/hyperlink" Target="https://ieeexplore.ieee.org/document/8214097" TargetMode="External"/><Relationship Id="rId2" Type="http://schemas.openxmlformats.org/officeDocument/2006/relationships/hyperlink" Target="https://ieeexplore.ieee.org/xpl/RecentIssue.jsp?punumber=9944983" TargetMode="External"/><Relationship Id="rId19" Type="http://schemas.openxmlformats.org/officeDocument/2006/relationships/hyperlink" Target="https://ieeexplore.ieee.org/xpl/RecentIssue.jsp?punumber=4" TargetMode="External"/><Relationship Id="rId18" Type="http://schemas.openxmlformats.org/officeDocument/2006/relationships/hyperlink" Target="https://ieeexplore.ieee.org/xpl/conhome/9865233/proceeding" TargetMode="External"/><Relationship Id="rId17" Type="http://schemas.openxmlformats.org/officeDocument/2006/relationships/hyperlink" Target="https://ieeexplore.ieee.org/xpl/conhome/9999720/proceeding" TargetMode="External"/><Relationship Id="rId16" Type="http://schemas.openxmlformats.org/officeDocument/2006/relationships/hyperlink" Target="https://ieeexplore.ieee.org/xpl/conhome/9911257/proceeding" TargetMode="External"/><Relationship Id="rId15" Type="http://schemas.openxmlformats.org/officeDocument/2006/relationships/hyperlink" Target="https://ieeexplore.ieee.org/xpl/conhome/9841660/proceeding" TargetMode="External"/><Relationship Id="rId14" Type="http://schemas.openxmlformats.org/officeDocument/2006/relationships/hyperlink" Target="https://ieeexplore.ieee.org/xpl/RecentIssue.jsp?punumber=7260" TargetMode="External"/><Relationship Id="rId13" Type="http://schemas.openxmlformats.org/officeDocument/2006/relationships/hyperlink" Target="https://ieeexplore.ieee.org/xpl/RecentIssue.jsp?punumber=8784029" TargetMode="External"/><Relationship Id="rId12" Type="http://schemas.openxmlformats.org/officeDocument/2006/relationships/hyperlink" Target="https://ieeexplore.ieee.org/xpl/RecentIssue.jsp?punumber=30" TargetMode="External"/><Relationship Id="rId11" Type="http://schemas.openxmlformats.org/officeDocument/2006/relationships/hyperlink" Target="https://ieeexplore.ieee.org/xpl/RecentIssue.jsp?punumber=7433271" TargetMode="External"/><Relationship Id="rId10" Type="http://schemas.openxmlformats.org/officeDocument/2006/relationships/hyperlink" Target="https://ieeexplore.ieee.org/xpl/RecentIssue.jsp?punumber=63" TargetMode="External"/><Relationship Id="rId1" Type="http://schemas.openxmlformats.org/officeDocument/2006/relationships/hyperlink" Target="https://ieeexplore.ieee.org/xpl/conhome/10732021/proceed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5"/>
  <sheetViews>
    <sheetView zoomScale="18" zoomScaleNormal="18" workbookViewId="0">
      <selection activeCell="AC20" sqref="AC20"/>
    </sheetView>
  </sheetViews>
  <sheetFormatPr defaultColWidth="8.734375" defaultRowHeight="16.8"/>
  <cols>
    <col min="1" max="1" width="131.1640625" style="5" customWidth="1"/>
    <col min="2" max="2" width="71.421875" style="5" customWidth="1"/>
    <col min="3" max="3" width="38.8359375" style="5" customWidth="1"/>
    <col min="4" max="4" width="34.78125" style="5" customWidth="1"/>
    <col min="5" max="6" width="14.5" style="5" customWidth="1"/>
    <col min="7" max="7" width="17.5390625" style="5" customWidth="1"/>
    <col min="8" max="8" width="36.3671875" style="5" customWidth="1"/>
    <col min="9" max="9" width="16.4921875" style="11" customWidth="1"/>
    <col min="10" max="11" width="7.875" style="11" customWidth="1"/>
    <col min="12" max="13" width="12.203125" style="4" customWidth="1"/>
    <col min="14" max="15" width="5.84375" style="5" customWidth="1"/>
    <col min="16" max="16" width="8.828125" style="5" customWidth="1"/>
    <col min="17" max="17" width="9" style="5"/>
    <col min="18" max="18" width="9.515625" style="4" customWidth="1"/>
    <col min="19" max="19" width="10.046875" style="4" customWidth="1"/>
    <col min="20" max="20" width="8.484375" style="12" customWidth="1"/>
    <col min="21" max="21" width="8.2421875" style="5" customWidth="1"/>
    <col min="22" max="22" width="17.4453125" style="5" customWidth="1"/>
    <col min="23" max="23" width="48.40625" style="5" customWidth="1"/>
    <col min="24" max="26" width="47.484375" style="5" customWidth="1"/>
    <col min="27" max="27" width="47.484375" style="47" customWidth="1"/>
    <col min="28" max="28" width="9" style="5"/>
    <col min="29" max="29" width="14.546875" style="5" customWidth="1"/>
    <col min="30" max="16384" width="8.734375" style="5"/>
  </cols>
  <sheetData>
    <row r="1" s="9" customFormat="1" spans="1:3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20" t="s">
        <v>17</v>
      </c>
      <c r="S1" s="20" t="s">
        <v>18</v>
      </c>
      <c r="T1" s="32" t="s">
        <v>15</v>
      </c>
      <c r="U1" s="9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9" t="s">
        <v>24</v>
      </c>
      <c r="AA1" s="48" t="s">
        <v>25</v>
      </c>
      <c r="AB1" s="9" t="s">
        <v>26</v>
      </c>
      <c r="AG1" s="16"/>
    </row>
    <row r="2" s="9" customFormat="1" spans="1:33">
      <c r="A2" s="14" t="s">
        <v>27</v>
      </c>
      <c r="B2" s="9" t="s">
        <v>28</v>
      </c>
      <c r="C2" s="9" t="s">
        <v>29</v>
      </c>
      <c r="D2" s="9" t="s">
        <v>30</v>
      </c>
      <c r="E2" s="9"/>
      <c r="F2" s="9">
        <v>2022</v>
      </c>
      <c r="G2" s="9">
        <v>65</v>
      </c>
      <c r="H2" s="9">
        <v>2.4</v>
      </c>
      <c r="I2" s="19">
        <v>-10</v>
      </c>
      <c r="J2" s="19"/>
      <c r="K2" s="19">
        <v>100</v>
      </c>
      <c r="L2" s="20"/>
      <c r="M2" s="20">
        <v>0.25</v>
      </c>
      <c r="N2" s="9"/>
      <c r="O2" s="9">
        <v>-10</v>
      </c>
      <c r="P2" s="9">
        <v>30</v>
      </c>
      <c r="Q2" s="9"/>
      <c r="R2" s="20">
        <v>0.025</v>
      </c>
      <c r="S2" s="20">
        <v>0.25</v>
      </c>
      <c r="T2" s="32">
        <v>30</v>
      </c>
      <c r="U2" s="9" t="s">
        <v>31</v>
      </c>
      <c r="V2" s="9" t="s">
        <v>32</v>
      </c>
      <c r="W2" s="9" t="s">
        <v>33</v>
      </c>
      <c r="X2" s="38" t="s">
        <v>34</v>
      </c>
      <c r="Y2" s="14" t="s">
        <v>35</v>
      </c>
      <c r="Z2" s="14"/>
      <c r="AA2" s="49" t="s">
        <v>36</v>
      </c>
      <c r="AB2" s="14"/>
      <c r="AG2" s="40"/>
    </row>
    <row r="3" s="9" customFormat="1" spans="1:28">
      <c r="A3" s="14" t="s">
        <v>37</v>
      </c>
      <c r="B3" s="9" t="s">
        <v>38</v>
      </c>
      <c r="C3" s="9" t="s">
        <v>29</v>
      </c>
      <c r="D3" s="9" t="s">
        <v>39</v>
      </c>
      <c r="E3" s="9"/>
      <c r="F3" s="9">
        <v>2023</v>
      </c>
      <c r="G3" s="9">
        <v>130</v>
      </c>
      <c r="H3" s="9">
        <v>3</v>
      </c>
      <c r="I3" s="19">
        <v>-23.5</v>
      </c>
      <c r="J3" s="19"/>
      <c r="K3" s="19">
        <v>250</v>
      </c>
      <c r="L3" s="20"/>
      <c r="M3" s="20">
        <v>0.83</v>
      </c>
      <c r="N3" s="9"/>
      <c r="O3" s="9">
        <v>-23</v>
      </c>
      <c r="P3" s="9">
        <v>250</v>
      </c>
      <c r="Q3" s="9">
        <v>17.5</v>
      </c>
      <c r="R3" s="20">
        <v>0.7</v>
      </c>
      <c r="S3" s="20">
        <v>0.2</v>
      </c>
      <c r="T3" s="32">
        <v>250</v>
      </c>
      <c r="U3" s="9" t="s">
        <v>31</v>
      </c>
      <c r="V3" s="9" t="s">
        <v>40</v>
      </c>
      <c r="W3" s="9" t="s">
        <v>41</v>
      </c>
      <c r="X3" s="9" t="s">
        <v>42</v>
      </c>
      <c r="Y3" s="14" t="s">
        <v>42</v>
      </c>
      <c r="Z3" s="9"/>
      <c r="AA3" s="49" t="s">
        <v>43</v>
      </c>
      <c r="AB3" s="14"/>
    </row>
    <row r="4" s="9" customFormat="1" spans="1:33">
      <c r="A4" s="9" t="s">
        <v>44</v>
      </c>
      <c r="B4" s="9" t="s">
        <v>45</v>
      </c>
      <c r="C4" s="9" t="s">
        <v>29</v>
      </c>
      <c r="D4" s="9" t="s">
        <v>46</v>
      </c>
      <c r="E4" s="9"/>
      <c r="F4" s="9">
        <v>2022</v>
      </c>
      <c r="G4" s="9">
        <v>65</v>
      </c>
      <c r="H4" s="9">
        <v>0.9</v>
      </c>
      <c r="I4" s="19">
        <v>-20</v>
      </c>
      <c r="J4" s="19"/>
      <c r="K4" s="19" t="s">
        <v>47</v>
      </c>
      <c r="L4" s="20"/>
      <c r="M4" s="20">
        <v>0.191</v>
      </c>
      <c r="N4" s="9"/>
      <c r="O4" s="9">
        <v>-10</v>
      </c>
      <c r="P4" s="9">
        <v>200</v>
      </c>
      <c r="Q4" s="9"/>
      <c r="R4" s="20"/>
      <c r="S4" s="20">
        <v>0.191</v>
      </c>
      <c r="T4" s="32">
        <v>200</v>
      </c>
      <c r="U4" s="9"/>
      <c r="V4" s="9" t="s">
        <v>48</v>
      </c>
      <c r="W4" s="9" t="s">
        <v>49</v>
      </c>
      <c r="X4" s="9" t="s">
        <v>50</v>
      </c>
      <c r="Y4" s="9" t="s">
        <v>42</v>
      </c>
      <c r="Z4" s="9"/>
      <c r="AA4" s="48" t="s">
        <v>51</v>
      </c>
      <c r="AB4" s="9"/>
      <c r="AC4" s="10"/>
      <c r="AG4" s="10"/>
    </row>
    <row r="5" s="9" customFormat="1" spans="1:33">
      <c r="A5" s="9" t="s">
        <v>52</v>
      </c>
      <c r="B5" s="9" t="s">
        <v>45</v>
      </c>
      <c r="C5" s="9" t="s">
        <v>53</v>
      </c>
      <c r="D5" s="9" t="s">
        <v>54</v>
      </c>
      <c r="E5" s="9"/>
      <c r="F5" s="9">
        <v>2024</v>
      </c>
      <c r="G5" s="9">
        <v>28</v>
      </c>
      <c r="H5" s="9">
        <v>0.97</v>
      </c>
      <c r="I5" s="19"/>
      <c r="J5" s="23">
        <v>-35.1</v>
      </c>
      <c r="K5" s="23" t="s">
        <v>47</v>
      </c>
      <c r="L5" s="28" t="s">
        <v>55</v>
      </c>
      <c r="M5" s="20">
        <v>0.0015</v>
      </c>
      <c r="N5" s="9"/>
      <c r="O5" s="9">
        <v>-34.3</v>
      </c>
      <c r="P5" s="9">
        <v>100</v>
      </c>
      <c r="Q5" s="9"/>
      <c r="R5" s="20"/>
      <c r="S5" s="20"/>
      <c r="T5" s="32"/>
      <c r="U5" s="9"/>
      <c r="V5" s="9">
        <v>0.030153</v>
      </c>
      <c r="W5" s="9" t="s">
        <v>56</v>
      </c>
      <c r="X5" s="38" t="s">
        <v>34</v>
      </c>
      <c r="Y5" s="38" t="s">
        <v>57</v>
      </c>
      <c r="Z5" s="40"/>
      <c r="AA5" s="50" t="s">
        <v>58</v>
      </c>
      <c r="AB5" s="9" t="s">
        <v>59</v>
      </c>
      <c r="AC5" s="10"/>
      <c r="AG5" s="13"/>
    </row>
    <row r="6" s="9" customFormat="1" ht="17" spans="1:33">
      <c r="A6" s="18" t="s">
        <v>60</v>
      </c>
      <c r="B6" s="9" t="s">
        <v>45</v>
      </c>
      <c r="C6" s="9" t="s">
        <v>29</v>
      </c>
      <c r="D6" s="9" t="s">
        <v>61</v>
      </c>
      <c r="E6" s="9" t="s">
        <v>62</v>
      </c>
      <c r="F6" s="9">
        <v>2018</v>
      </c>
      <c r="G6" s="9">
        <v>130</v>
      </c>
      <c r="H6" s="19">
        <v>0.915</v>
      </c>
      <c r="I6" s="19">
        <v>-12.3</v>
      </c>
      <c r="J6" s="23"/>
      <c r="K6" s="28">
        <v>10000</v>
      </c>
      <c r="L6" s="20"/>
      <c r="M6" s="20">
        <v>0.293</v>
      </c>
      <c r="N6" s="9"/>
      <c r="O6" s="9">
        <v>0.2</v>
      </c>
      <c r="P6" s="9">
        <v>10</v>
      </c>
      <c r="Q6" s="20"/>
      <c r="R6" s="20"/>
      <c r="S6" s="32"/>
      <c r="T6" s="9"/>
      <c r="U6" s="9"/>
      <c r="V6" s="9">
        <v>0.17</v>
      </c>
      <c r="W6" s="9" t="s">
        <v>63</v>
      </c>
      <c r="X6" s="9" t="s">
        <v>64</v>
      </c>
      <c r="Y6" s="9" t="s">
        <v>65</v>
      </c>
      <c r="Z6" s="9"/>
      <c r="AA6" s="48" t="s">
        <v>66</v>
      </c>
      <c r="AB6" s="9"/>
      <c r="AC6" s="10"/>
      <c r="AG6" s="13"/>
    </row>
    <row r="7" s="9" customFormat="1" spans="1:29">
      <c r="A7" s="9" t="s">
        <v>67</v>
      </c>
      <c r="B7" s="9" t="s">
        <v>45</v>
      </c>
      <c r="C7" s="9" t="s">
        <v>53</v>
      </c>
      <c r="D7" s="9" t="s">
        <v>61</v>
      </c>
      <c r="E7" s="9" t="s">
        <v>68</v>
      </c>
      <c r="F7" s="9">
        <v>2022</v>
      </c>
      <c r="G7" s="9">
        <v>130</v>
      </c>
      <c r="H7" s="9">
        <v>0.9</v>
      </c>
      <c r="I7" s="19">
        <v>-21.7</v>
      </c>
      <c r="J7" s="19"/>
      <c r="K7" s="19">
        <v>1000</v>
      </c>
      <c r="L7" s="20"/>
      <c r="M7" s="20">
        <v>0.3493</v>
      </c>
      <c r="N7" s="9"/>
      <c r="O7" s="9">
        <v>-10</v>
      </c>
      <c r="P7" s="9">
        <v>1000</v>
      </c>
      <c r="Q7" s="9">
        <v>14</v>
      </c>
      <c r="R7" s="20">
        <v>0.21</v>
      </c>
      <c r="S7" s="20">
        <v>0.3493</v>
      </c>
      <c r="T7" s="32">
        <v>1000</v>
      </c>
      <c r="U7" s="9" t="s">
        <v>31</v>
      </c>
      <c r="V7" s="9" t="s">
        <v>69</v>
      </c>
      <c r="W7" s="9" t="s">
        <v>70</v>
      </c>
      <c r="X7" s="9" t="s">
        <v>42</v>
      </c>
      <c r="Y7" s="9" t="s">
        <v>42</v>
      </c>
      <c r="Z7" s="9" t="s">
        <v>71</v>
      </c>
      <c r="AA7" s="48" t="s">
        <v>72</v>
      </c>
      <c r="AB7" s="9"/>
      <c r="AC7" s="10"/>
    </row>
    <row r="8" s="9" customFormat="1" spans="1:33">
      <c r="A8" s="9" t="s">
        <v>73</v>
      </c>
      <c r="B8" s="9" t="s">
        <v>45</v>
      </c>
      <c r="C8" s="9" t="s">
        <v>29</v>
      </c>
      <c r="D8" s="9" t="s">
        <v>74</v>
      </c>
      <c r="E8" s="9" t="s">
        <v>75</v>
      </c>
      <c r="F8" s="9">
        <v>2023</v>
      </c>
      <c r="G8" s="9">
        <v>130</v>
      </c>
      <c r="H8" s="9">
        <v>0.9</v>
      </c>
      <c r="I8" s="19">
        <v>-21</v>
      </c>
      <c r="J8" s="23"/>
      <c r="K8" s="28">
        <v>1000</v>
      </c>
      <c r="L8" s="20"/>
      <c r="M8" s="20">
        <v>0.4791</v>
      </c>
      <c r="N8" s="9"/>
      <c r="O8" s="9">
        <v>-14</v>
      </c>
      <c r="P8" s="9">
        <v>100</v>
      </c>
      <c r="Q8" s="9">
        <v>22.8</v>
      </c>
      <c r="R8" s="20">
        <v>0.4</v>
      </c>
      <c r="S8" s="20">
        <v>0.41</v>
      </c>
      <c r="T8" s="32">
        <v>100</v>
      </c>
      <c r="U8" s="9" t="s">
        <v>31</v>
      </c>
      <c r="V8" s="9" t="s">
        <v>76</v>
      </c>
      <c r="W8" s="9" t="s">
        <v>77</v>
      </c>
      <c r="X8" s="9" t="s">
        <v>42</v>
      </c>
      <c r="Y8" s="9" t="s">
        <v>42</v>
      </c>
      <c r="Z8" s="9" t="s">
        <v>71</v>
      </c>
      <c r="AA8" s="48" t="s">
        <v>78</v>
      </c>
      <c r="AB8" s="9"/>
      <c r="AG8" s="39"/>
    </row>
    <row r="9" s="9" customFormat="1" spans="1:29">
      <c r="A9" s="9" t="s">
        <v>79</v>
      </c>
      <c r="B9" s="9" t="s">
        <v>45</v>
      </c>
      <c r="C9" s="9" t="s">
        <v>29</v>
      </c>
      <c r="D9" s="9" t="s">
        <v>30</v>
      </c>
      <c r="E9" s="9"/>
      <c r="F9" s="9">
        <v>2023</v>
      </c>
      <c r="G9" s="9">
        <v>130</v>
      </c>
      <c r="H9" s="9">
        <v>0.9</v>
      </c>
      <c r="I9" s="19">
        <v>-18</v>
      </c>
      <c r="J9" s="19"/>
      <c r="K9" s="19">
        <v>100</v>
      </c>
      <c r="L9" s="20"/>
      <c r="M9" s="20">
        <v>0.784</v>
      </c>
      <c r="N9" s="9"/>
      <c r="O9" s="9">
        <v>-16</v>
      </c>
      <c r="P9" s="9">
        <v>100</v>
      </c>
      <c r="Q9" s="9">
        <v>19.5</v>
      </c>
      <c r="R9" s="20">
        <v>0.37</v>
      </c>
      <c r="S9" s="20">
        <v>0.42</v>
      </c>
      <c r="T9" s="32">
        <v>100</v>
      </c>
      <c r="U9" s="9" t="s">
        <v>31</v>
      </c>
      <c r="V9" s="9" t="s">
        <v>80</v>
      </c>
      <c r="W9" s="9" t="s">
        <v>77</v>
      </c>
      <c r="X9" s="9" t="s">
        <v>42</v>
      </c>
      <c r="Y9" s="38" t="s">
        <v>42</v>
      </c>
      <c r="Z9" s="9" t="s">
        <v>71</v>
      </c>
      <c r="AA9" s="50" t="s">
        <v>81</v>
      </c>
      <c r="AC9" s="10"/>
    </row>
    <row r="10" s="9" customFormat="1" spans="1:27">
      <c r="A10" s="9" t="s">
        <v>82</v>
      </c>
      <c r="B10" s="9" t="s">
        <v>83</v>
      </c>
      <c r="C10" s="9" t="s">
        <v>84</v>
      </c>
      <c r="D10" s="9" t="s">
        <v>85</v>
      </c>
      <c r="E10" s="9"/>
      <c r="F10" s="9">
        <v>2021</v>
      </c>
      <c r="G10" s="9">
        <v>65</v>
      </c>
      <c r="H10" s="9">
        <v>2.4</v>
      </c>
      <c r="I10" s="19">
        <v>5.1</v>
      </c>
      <c r="J10" s="19"/>
      <c r="K10" s="19">
        <v>0.5</v>
      </c>
      <c r="L10" s="20" t="s">
        <v>19</v>
      </c>
      <c r="M10" s="20">
        <v>0.685</v>
      </c>
      <c r="N10" s="9"/>
      <c r="O10" s="9">
        <v>9</v>
      </c>
      <c r="P10" s="9">
        <v>0.25</v>
      </c>
      <c r="Q10" s="9">
        <v>16</v>
      </c>
      <c r="R10" s="20"/>
      <c r="S10" s="20">
        <v>0.29</v>
      </c>
      <c r="T10" s="32">
        <v>0.5</v>
      </c>
      <c r="U10" s="9" t="s">
        <v>31</v>
      </c>
      <c r="V10" s="9">
        <v>0.126</v>
      </c>
      <c r="W10" s="9" t="s">
        <v>86</v>
      </c>
      <c r="X10" s="38" t="s">
        <v>34</v>
      </c>
      <c r="Y10" s="9" t="s">
        <v>87</v>
      </c>
      <c r="Z10" s="9"/>
      <c r="AA10" s="48" t="s">
        <v>88</v>
      </c>
    </row>
    <row r="11" s="9" customFormat="1" spans="1:27">
      <c r="A11" s="13" t="s">
        <v>89</v>
      </c>
      <c r="B11" s="13" t="s">
        <v>83</v>
      </c>
      <c r="C11" s="13" t="s">
        <v>53</v>
      </c>
      <c r="D11" s="13" t="s">
        <v>90</v>
      </c>
      <c r="E11" s="13"/>
      <c r="F11" s="13">
        <v>2021</v>
      </c>
      <c r="G11" s="13">
        <v>180</v>
      </c>
      <c r="H11" s="9">
        <v>0.9</v>
      </c>
      <c r="I11" s="19"/>
      <c r="J11" s="19"/>
      <c r="K11" s="19"/>
      <c r="L11" s="20"/>
      <c r="M11" s="20">
        <v>0.73</v>
      </c>
      <c r="N11" s="9"/>
      <c r="O11" s="9">
        <v>0</v>
      </c>
      <c r="P11" s="9"/>
      <c r="Q11" s="9"/>
      <c r="R11" s="20"/>
      <c r="S11" s="20">
        <v>0.4</v>
      </c>
      <c r="T11" s="32"/>
      <c r="U11" s="9" t="s">
        <v>31</v>
      </c>
      <c r="V11" s="13" t="s">
        <v>91</v>
      </c>
      <c r="W11" s="13" t="s">
        <v>92</v>
      </c>
      <c r="X11" s="14" t="s">
        <v>34</v>
      </c>
      <c r="Y11" s="13" t="s">
        <v>93</v>
      </c>
      <c r="Z11" s="13"/>
      <c r="AA11" s="51" t="s">
        <v>94</v>
      </c>
    </row>
    <row r="12" s="9" customFormat="1" spans="1:27">
      <c r="A12" s="13" t="s">
        <v>89</v>
      </c>
      <c r="B12" s="13" t="s">
        <v>83</v>
      </c>
      <c r="C12" s="13" t="s">
        <v>53</v>
      </c>
      <c r="D12" s="13" t="s">
        <v>90</v>
      </c>
      <c r="E12" s="13"/>
      <c r="F12" s="13">
        <v>2021</v>
      </c>
      <c r="G12" s="13">
        <v>180</v>
      </c>
      <c r="H12" s="9">
        <v>2.4</v>
      </c>
      <c r="I12" s="19"/>
      <c r="J12" s="19"/>
      <c r="K12" s="19"/>
      <c r="L12" s="20"/>
      <c r="M12" s="20">
        <v>0.719</v>
      </c>
      <c r="N12" s="9"/>
      <c r="O12" s="9">
        <v>0</v>
      </c>
      <c r="P12" s="9"/>
      <c r="Q12" s="9"/>
      <c r="R12" s="20"/>
      <c r="S12" s="20">
        <v>0.36</v>
      </c>
      <c r="T12" s="32"/>
      <c r="U12" s="9" t="s">
        <v>31</v>
      </c>
      <c r="V12" s="13" t="s">
        <v>91</v>
      </c>
      <c r="W12" s="13" t="s">
        <v>92</v>
      </c>
      <c r="X12" s="14" t="s">
        <v>34</v>
      </c>
      <c r="Y12" s="13" t="s">
        <v>93</v>
      </c>
      <c r="Z12" s="13"/>
      <c r="AA12" s="51" t="s">
        <v>94</v>
      </c>
    </row>
    <row r="13" s="9" customFormat="1" spans="1:33">
      <c r="A13" s="9" t="s">
        <v>95</v>
      </c>
      <c r="B13" s="9" t="s">
        <v>83</v>
      </c>
      <c r="C13" s="9" t="s">
        <v>29</v>
      </c>
      <c r="D13" s="9" t="s">
        <v>96</v>
      </c>
      <c r="E13" s="9"/>
      <c r="F13" s="9">
        <v>2022</v>
      </c>
      <c r="G13" s="9">
        <v>180</v>
      </c>
      <c r="H13" s="9">
        <v>0.43392</v>
      </c>
      <c r="I13" s="19"/>
      <c r="J13" s="19"/>
      <c r="K13" s="19"/>
      <c r="L13" s="20"/>
      <c r="M13" s="20">
        <v>0.71</v>
      </c>
      <c r="N13" s="9"/>
      <c r="O13" s="9">
        <v>3</v>
      </c>
      <c r="P13" s="9">
        <v>3</v>
      </c>
      <c r="Q13" s="9">
        <v>12</v>
      </c>
      <c r="R13" s="20"/>
      <c r="S13" s="20"/>
      <c r="T13" s="32"/>
      <c r="U13" s="9"/>
      <c r="V13" s="9">
        <v>0.003</v>
      </c>
      <c r="W13" s="9" t="s">
        <v>97</v>
      </c>
      <c r="X13" s="9" t="s">
        <v>42</v>
      </c>
      <c r="Y13" s="36" t="s">
        <v>42</v>
      </c>
      <c r="Z13" s="9" t="s">
        <v>71</v>
      </c>
      <c r="AA13" s="48" t="s">
        <v>98</v>
      </c>
      <c r="AG13" s="16"/>
    </row>
    <row r="14" s="9" customFormat="1" spans="1:29">
      <c r="A14" s="9" t="s">
        <v>99</v>
      </c>
      <c r="B14" s="9" t="s">
        <v>83</v>
      </c>
      <c r="C14" s="9" t="s">
        <v>29</v>
      </c>
      <c r="D14" s="9" t="s">
        <v>100</v>
      </c>
      <c r="E14" s="9"/>
      <c r="F14" s="9">
        <v>2023</v>
      </c>
      <c r="G14" s="9">
        <v>65</v>
      </c>
      <c r="H14" s="9">
        <v>0.2</v>
      </c>
      <c r="I14" s="19"/>
      <c r="J14" s="19"/>
      <c r="K14" s="19"/>
      <c r="L14" s="20"/>
      <c r="M14" s="20">
        <v>0.703</v>
      </c>
      <c r="N14" s="9"/>
      <c r="O14" s="9">
        <v>7</v>
      </c>
      <c r="P14" s="9">
        <v>3</v>
      </c>
      <c r="Q14" s="9" t="s">
        <v>101</v>
      </c>
      <c r="R14" s="20"/>
      <c r="S14" s="20"/>
      <c r="T14" s="32"/>
      <c r="U14" s="9"/>
      <c r="V14" s="9" t="s">
        <v>102</v>
      </c>
      <c r="W14" s="9" t="s">
        <v>103</v>
      </c>
      <c r="X14" s="9" t="s">
        <v>42</v>
      </c>
      <c r="Y14" s="9" t="s">
        <v>42</v>
      </c>
      <c r="Z14" s="9" t="s">
        <v>71</v>
      </c>
      <c r="AA14" s="48" t="s">
        <v>104</v>
      </c>
      <c r="AC14" s="10"/>
    </row>
    <row r="15" s="9" customFormat="1" spans="1:33">
      <c r="A15" s="9" t="s">
        <v>105</v>
      </c>
      <c r="B15" s="9" t="s">
        <v>106</v>
      </c>
      <c r="C15" s="9" t="s">
        <v>29</v>
      </c>
      <c r="D15" s="9" t="s">
        <v>61</v>
      </c>
      <c r="E15" s="9" t="s">
        <v>107</v>
      </c>
      <c r="F15" s="9">
        <v>2017</v>
      </c>
      <c r="G15" s="9">
        <v>40</v>
      </c>
      <c r="H15" s="9">
        <v>2.4</v>
      </c>
      <c r="I15" s="19">
        <v>-23.2</v>
      </c>
      <c r="J15" s="19"/>
      <c r="K15" s="19" t="s">
        <v>47</v>
      </c>
      <c r="L15" s="20" t="s">
        <v>108</v>
      </c>
      <c r="M15" s="20">
        <v>0.3683</v>
      </c>
      <c r="N15" s="9"/>
      <c r="O15" s="9">
        <v>-11.47</v>
      </c>
      <c r="P15" s="9"/>
      <c r="Q15" s="9"/>
      <c r="R15" s="20"/>
      <c r="S15" s="20"/>
      <c r="T15" s="32"/>
      <c r="U15" s="9"/>
      <c r="V15" s="9" t="s">
        <v>109</v>
      </c>
      <c r="W15" s="9" t="s">
        <v>33</v>
      </c>
      <c r="X15" s="38" t="s">
        <v>34</v>
      </c>
      <c r="Y15" s="9" t="s">
        <v>35</v>
      </c>
      <c r="Z15" s="9"/>
      <c r="AA15" s="48" t="s">
        <v>110</v>
      </c>
      <c r="AB15" s="9"/>
      <c r="AC15" s="10"/>
      <c r="AG15" s="37"/>
    </row>
    <row r="16" s="10" customFormat="1" spans="1:33">
      <c r="A16" s="14" t="s">
        <v>111</v>
      </c>
      <c r="B16" s="9" t="s">
        <v>106</v>
      </c>
      <c r="C16" s="9" t="s">
        <v>29</v>
      </c>
      <c r="D16" s="9" t="s">
        <v>61</v>
      </c>
      <c r="E16" s="9" t="s">
        <v>112</v>
      </c>
      <c r="F16" s="9">
        <v>2016</v>
      </c>
      <c r="G16" s="9">
        <v>65</v>
      </c>
      <c r="H16" s="9">
        <v>2.4</v>
      </c>
      <c r="I16" s="19">
        <v>-30.7</v>
      </c>
      <c r="J16" s="19"/>
      <c r="K16" s="19" t="s">
        <v>47</v>
      </c>
      <c r="L16" s="20"/>
      <c r="M16" s="20">
        <v>0.37</v>
      </c>
      <c r="N16" s="9"/>
      <c r="O16" s="9">
        <v>-23</v>
      </c>
      <c r="P16" s="9">
        <v>1000</v>
      </c>
      <c r="Q16" s="9"/>
      <c r="R16" s="20"/>
      <c r="S16" s="20"/>
      <c r="T16" s="32"/>
      <c r="U16" s="9"/>
      <c r="V16" s="9" t="s">
        <v>113</v>
      </c>
      <c r="W16" s="9" t="s">
        <v>114</v>
      </c>
      <c r="X16" s="38" t="s">
        <v>115</v>
      </c>
      <c r="Y16" s="39" t="s">
        <v>116</v>
      </c>
      <c r="Z16" s="39"/>
      <c r="AA16" s="52" t="s">
        <v>117</v>
      </c>
      <c r="AB16" s="14"/>
      <c r="AC16" s="10"/>
      <c r="AG16" s="9"/>
    </row>
    <row r="17" s="10" customFormat="1" spans="1:33">
      <c r="A17" s="9" t="s">
        <v>118</v>
      </c>
      <c r="B17" s="9" t="s">
        <v>106</v>
      </c>
      <c r="C17" s="9" t="s">
        <v>53</v>
      </c>
      <c r="D17" s="9" t="s">
        <v>61</v>
      </c>
      <c r="E17" s="9" t="s">
        <v>119</v>
      </c>
      <c r="F17" s="9">
        <v>2023</v>
      </c>
      <c r="G17" s="9">
        <v>28</v>
      </c>
      <c r="H17" s="9">
        <v>0.97</v>
      </c>
      <c r="I17" s="19">
        <v>-36.5</v>
      </c>
      <c r="J17" s="19"/>
      <c r="K17" s="19" t="s">
        <v>47</v>
      </c>
      <c r="L17" s="20"/>
      <c r="M17" s="20">
        <v>0.0025</v>
      </c>
      <c r="N17" s="9"/>
      <c r="O17" s="9">
        <v>-30.3</v>
      </c>
      <c r="P17" s="9">
        <v>100</v>
      </c>
      <c r="Q17" s="9"/>
      <c r="R17" s="20"/>
      <c r="S17" s="20"/>
      <c r="T17" s="32"/>
      <c r="U17" s="9"/>
      <c r="V17" s="9">
        <v>0.025</v>
      </c>
      <c r="W17" s="9" t="s">
        <v>56</v>
      </c>
      <c r="X17" s="38" t="s">
        <v>34</v>
      </c>
      <c r="Y17" s="9" t="s">
        <v>57</v>
      </c>
      <c r="Z17" s="9"/>
      <c r="AA17" s="48" t="s">
        <v>120</v>
      </c>
      <c r="AB17" s="9" t="s">
        <v>121</v>
      </c>
      <c r="AC17" s="10"/>
      <c r="AG17" s="42"/>
    </row>
    <row r="18" s="10" customFormat="1" spans="1:33">
      <c r="A18" s="9" t="s">
        <v>122</v>
      </c>
      <c r="B18" s="9" t="s">
        <v>106</v>
      </c>
      <c r="C18" s="9" t="s">
        <v>29</v>
      </c>
      <c r="D18" s="9" t="s">
        <v>61</v>
      </c>
      <c r="E18" s="9"/>
      <c r="F18" s="9">
        <v>2019</v>
      </c>
      <c r="G18" s="9">
        <v>130</v>
      </c>
      <c r="H18" s="9">
        <v>0.868</v>
      </c>
      <c r="I18" s="19">
        <v>-21.5</v>
      </c>
      <c r="J18" s="19"/>
      <c r="K18" s="19" t="s">
        <v>123</v>
      </c>
      <c r="L18" s="20"/>
      <c r="M18" s="20">
        <v>0.34</v>
      </c>
      <c r="N18" s="9" t="s">
        <v>31</v>
      </c>
      <c r="O18" s="9">
        <v>-21.5</v>
      </c>
      <c r="P18" s="9"/>
      <c r="Q18" s="9"/>
      <c r="R18" s="20">
        <v>0.355</v>
      </c>
      <c r="S18" s="20"/>
      <c r="T18" s="32"/>
      <c r="U18" s="9" t="s">
        <v>31</v>
      </c>
      <c r="V18" s="9"/>
      <c r="W18" s="9" t="s">
        <v>114</v>
      </c>
      <c r="X18" s="38" t="s">
        <v>115</v>
      </c>
      <c r="Y18" s="9" t="s">
        <v>124</v>
      </c>
      <c r="Z18" s="9"/>
      <c r="AA18" s="48" t="s">
        <v>125</v>
      </c>
      <c r="AB18" s="9"/>
      <c r="AC18" s="10"/>
      <c r="AG18" s="40"/>
    </row>
    <row r="19" s="10" customFormat="1" spans="1:33">
      <c r="A19" s="9" t="s">
        <v>126</v>
      </c>
      <c r="B19" s="9" t="s">
        <v>106</v>
      </c>
      <c r="C19" s="9" t="s">
        <v>29</v>
      </c>
      <c r="D19" s="9" t="s">
        <v>61</v>
      </c>
      <c r="E19" s="9" t="s">
        <v>127</v>
      </c>
      <c r="F19" s="9">
        <v>2018</v>
      </c>
      <c r="G19" s="9">
        <v>65</v>
      </c>
      <c r="H19" s="9">
        <v>2.4</v>
      </c>
      <c r="I19" s="19">
        <v>-34.5</v>
      </c>
      <c r="J19" s="19"/>
      <c r="K19" s="19" t="s">
        <v>128</v>
      </c>
      <c r="L19" s="20"/>
      <c r="M19" s="20"/>
      <c r="N19" s="9"/>
      <c r="O19" s="9"/>
      <c r="P19" s="9"/>
      <c r="Q19" s="9"/>
      <c r="R19" s="20"/>
      <c r="S19" s="20"/>
      <c r="T19" s="32"/>
      <c r="U19" s="9"/>
      <c r="V19" s="9" t="s">
        <v>129</v>
      </c>
      <c r="W19" s="9" t="s">
        <v>130</v>
      </c>
      <c r="X19" s="38" t="s">
        <v>115</v>
      </c>
      <c r="Y19" s="9" t="s">
        <v>87</v>
      </c>
      <c r="Z19" s="9"/>
      <c r="AA19" s="48" t="s">
        <v>131</v>
      </c>
      <c r="AB19" s="9"/>
      <c r="AC19" s="10"/>
      <c r="AG19" s="9"/>
    </row>
    <row r="20" s="9" customFormat="1" spans="1:27">
      <c r="A20" s="9" t="s">
        <v>132</v>
      </c>
      <c r="B20" s="9" t="s">
        <v>106</v>
      </c>
      <c r="C20" s="9" t="s">
        <v>53</v>
      </c>
      <c r="D20" s="9" t="s">
        <v>133</v>
      </c>
      <c r="E20" s="9"/>
      <c r="F20" s="9">
        <v>2014</v>
      </c>
      <c r="G20" s="9">
        <v>65</v>
      </c>
      <c r="H20" s="9">
        <v>53</v>
      </c>
      <c r="I20" s="19">
        <v>-7</v>
      </c>
      <c r="J20" s="19"/>
      <c r="K20" s="19" t="s">
        <v>134</v>
      </c>
      <c r="L20" s="20"/>
      <c r="M20" s="20">
        <v>0.2065</v>
      </c>
      <c r="N20" s="9"/>
      <c r="O20" s="9">
        <v>7</v>
      </c>
      <c r="P20" s="9">
        <v>1000</v>
      </c>
      <c r="Q20" s="9"/>
      <c r="R20" s="20"/>
      <c r="S20" s="20"/>
      <c r="T20" s="32"/>
      <c r="U20" s="9"/>
      <c r="V20" s="9">
        <v>0.0055</v>
      </c>
      <c r="W20" s="9" t="s">
        <v>135</v>
      </c>
      <c r="X20" s="9" t="s">
        <v>50</v>
      </c>
      <c r="Y20" s="38" t="s">
        <v>42</v>
      </c>
      <c r="Z20" s="40"/>
      <c r="AA20" s="50" t="s">
        <v>136</v>
      </c>
    </row>
    <row r="21" s="10" customFormat="1" spans="1:33">
      <c r="A21" s="9" t="s">
        <v>137</v>
      </c>
      <c r="B21" s="9" t="s">
        <v>106</v>
      </c>
      <c r="C21" s="9" t="s">
        <v>53</v>
      </c>
      <c r="D21" s="9" t="s">
        <v>61</v>
      </c>
      <c r="E21" s="9"/>
      <c r="F21" s="9">
        <v>2007</v>
      </c>
      <c r="G21" s="9">
        <v>180</v>
      </c>
      <c r="H21" s="9">
        <v>0.92</v>
      </c>
      <c r="I21" s="19">
        <v>-14.1</v>
      </c>
      <c r="J21" s="19"/>
      <c r="K21" s="19">
        <v>500</v>
      </c>
      <c r="L21" s="20"/>
      <c r="M21" s="20"/>
      <c r="N21" s="9"/>
      <c r="O21" s="9"/>
      <c r="P21" s="9"/>
      <c r="Q21" s="9"/>
      <c r="R21" s="20"/>
      <c r="S21" s="20"/>
      <c r="T21" s="32"/>
      <c r="U21" s="9"/>
      <c r="V21" s="9" t="s">
        <v>113</v>
      </c>
      <c r="W21" s="9" t="s">
        <v>138</v>
      </c>
      <c r="X21" s="9" t="s">
        <v>50</v>
      </c>
      <c r="Y21" s="9" t="s">
        <v>42</v>
      </c>
      <c r="Z21" s="9"/>
      <c r="AA21" s="48" t="s">
        <v>139</v>
      </c>
      <c r="AB21" s="9"/>
      <c r="AC21" s="10"/>
      <c r="AG21" s="9"/>
    </row>
    <row r="22" s="10" customFormat="1" spans="1:33">
      <c r="A22" s="9" t="s">
        <v>140</v>
      </c>
      <c r="B22" s="9" t="s">
        <v>106</v>
      </c>
      <c r="C22" s="9" t="s">
        <v>29</v>
      </c>
      <c r="D22" s="9" t="s">
        <v>141</v>
      </c>
      <c r="E22" s="9"/>
      <c r="F22" s="9">
        <v>2020</v>
      </c>
      <c r="G22" s="9">
        <v>65</v>
      </c>
      <c r="H22" s="9">
        <v>0.433</v>
      </c>
      <c r="I22" s="19">
        <v>-19.2</v>
      </c>
      <c r="J22" s="19"/>
      <c r="K22" s="19">
        <v>100</v>
      </c>
      <c r="L22" s="20"/>
      <c r="M22" s="20">
        <v>0.86</v>
      </c>
      <c r="N22" s="9"/>
      <c r="O22" s="9">
        <v>-19</v>
      </c>
      <c r="P22" s="9">
        <v>100</v>
      </c>
      <c r="Q22" s="9">
        <v>10.1</v>
      </c>
      <c r="R22" s="20">
        <v>0.83</v>
      </c>
      <c r="S22" s="20"/>
      <c r="T22" s="32">
        <v>100</v>
      </c>
      <c r="U22" s="9" t="s">
        <v>31</v>
      </c>
      <c r="V22" s="9" t="s">
        <v>142</v>
      </c>
      <c r="W22" s="9" t="s">
        <v>143</v>
      </c>
      <c r="X22" s="9" t="s">
        <v>42</v>
      </c>
      <c r="Y22" s="9" t="s">
        <v>42</v>
      </c>
      <c r="Z22" s="9" t="s">
        <v>71</v>
      </c>
      <c r="AA22" s="48" t="s">
        <v>144</v>
      </c>
      <c r="AB22" s="9"/>
      <c r="AC22" s="9"/>
      <c r="AG22" s="9"/>
    </row>
    <row r="23" s="10" customFormat="1" spans="1:33">
      <c r="A23" s="13" t="s">
        <v>145</v>
      </c>
      <c r="B23" s="13" t="s">
        <v>106</v>
      </c>
      <c r="C23" s="13" t="s">
        <v>29</v>
      </c>
      <c r="D23" s="13" t="s">
        <v>100</v>
      </c>
      <c r="E23" s="9"/>
      <c r="F23" s="9">
        <v>2018</v>
      </c>
      <c r="G23" s="9">
        <v>180</v>
      </c>
      <c r="H23" s="9">
        <v>0.433</v>
      </c>
      <c r="I23" s="19">
        <v>-19.2</v>
      </c>
      <c r="J23" s="19"/>
      <c r="K23" s="19">
        <v>100</v>
      </c>
      <c r="L23" s="20"/>
      <c r="M23" s="20">
        <v>0.86</v>
      </c>
      <c r="N23" s="9"/>
      <c r="O23" s="9">
        <v>-20</v>
      </c>
      <c r="P23" s="9">
        <v>100</v>
      </c>
      <c r="Q23" s="9"/>
      <c r="R23" s="20">
        <v>0.86</v>
      </c>
      <c r="S23" s="20"/>
      <c r="T23" s="32">
        <v>100</v>
      </c>
      <c r="U23" s="9" t="s">
        <v>31</v>
      </c>
      <c r="V23" s="13" t="s">
        <v>146</v>
      </c>
      <c r="W23" s="13" t="s">
        <v>147</v>
      </c>
      <c r="X23" s="9" t="s">
        <v>42</v>
      </c>
      <c r="Y23" s="9" t="s">
        <v>42</v>
      </c>
      <c r="Z23" s="9" t="s">
        <v>71</v>
      </c>
      <c r="AA23" s="51" t="s">
        <v>148</v>
      </c>
      <c r="AB23" s="9"/>
      <c r="AC23" s="9"/>
      <c r="AG23" s="9"/>
    </row>
    <row r="24" s="10" customFormat="1" spans="1:33">
      <c r="A24" s="13" t="s">
        <v>145</v>
      </c>
      <c r="B24" s="13" t="s">
        <v>106</v>
      </c>
      <c r="C24" s="13" t="s">
        <v>29</v>
      </c>
      <c r="D24" s="13" t="s">
        <v>100</v>
      </c>
      <c r="E24" s="9"/>
      <c r="F24" s="9">
        <v>2018</v>
      </c>
      <c r="G24" s="9">
        <v>180</v>
      </c>
      <c r="H24" s="9">
        <v>0.9</v>
      </c>
      <c r="I24" s="19">
        <v>-18.2</v>
      </c>
      <c r="J24" s="19"/>
      <c r="K24" s="19">
        <v>100</v>
      </c>
      <c r="L24" s="20"/>
      <c r="M24" s="20">
        <v>0.66</v>
      </c>
      <c r="N24" s="9"/>
      <c r="O24" s="9">
        <v>-19.58</v>
      </c>
      <c r="P24" s="9">
        <v>100</v>
      </c>
      <c r="Q24" s="9"/>
      <c r="R24" s="20">
        <v>0.63</v>
      </c>
      <c r="S24" s="20"/>
      <c r="T24" s="32">
        <v>100</v>
      </c>
      <c r="U24" s="9"/>
      <c r="V24" s="13" t="s">
        <v>146</v>
      </c>
      <c r="W24" s="13" t="s">
        <v>147</v>
      </c>
      <c r="X24" s="9" t="s">
        <v>42</v>
      </c>
      <c r="Y24" s="9" t="s">
        <v>42</v>
      </c>
      <c r="Z24" s="9" t="s">
        <v>71</v>
      </c>
      <c r="AA24" s="51" t="s">
        <v>148</v>
      </c>
      <c r="AB24" s="9"/>
      <c r="AC24" s="9"/>
      <c r="AG24" s="9"/>
    </row>
    <row r="25" s="10" customFormat="1" spans="1:33">
      <c r="A25" s="9" t="s">
        <v>149</v>
      </c>
      <c r="B25" s="9" t="s">
        <v>106</v>
      </c>
      <c r="C25" s="9" t="s">
        <v>84</v>
      </c>
      <c r="D25" s="9" t="s">
        <v>150</v>
      </c>
      <c r="E25" s="9"/>
      <c r="F25" s="9">
        <v>2016</v>
      </c>
      <c r="G25" s="9">
        <v>130</v>
      </c>
      <c r="H25" s="9">
        <v>2.4</v>
      </c>
      <c r="I25" s="19">
        <v>11</v>
      </c>
      <c r="J25" s="19"/>
      <c r="K25" s="19">
        <v>0.25</v>
      </c>
      <c r="L25" s="20"/>
      <c r="M25" s="20">
        <v>0.3</v>
      </c>
      <c r="N25" s="9"/>
      <c r="O25" s="9">
        <v>12</v>
      </c>
      <c r="P25" s="9">
        <v>0.25</v>
      </c>
      <c r="Q25" s="9"/>
      <c r="R25" s="20"/>
      <c r="S25" s="20"/>
      <c r="T25" s="32"/>
      <c r="U25" s="9"/>
      <c r="V25" s="9">
        <v>0.7395</v>
      </c>
      <c r="W25" s="9" t="s">
        <v>151</v>
      </c>
      <c r="X25" s="9" t="s">
        <v>50</v>
      </c>
      <c r="Y25" s="9" t="s">
        <v>42</v>
      </c>
      <c r="Z25" s="9"/>
      <c r="AA25" s="48" t="s">
        <v>152</v>
      </c>
      <c r="AB25" s="9"/>
      <c r="AG25" s="9"/>
    </row>
    <row r="26" s="10" customFormat="1" spans="1:33">
      <c r="A26" s="9" t="s">
        <v>153</v>
      </c>
      <c r="B26" s="9" t="s">
        <v>106</v>
      </c>
      <c r="C26" s="9" t="s">
        <v>53</v>
      </c>
      <c r="D26" s="9" t="s">
        <v>154</v>
      </c>
      <c r="E26" s="9"/>
      <c r="F26" s="9">
        <v>2021</v>
      </c>
      <c r="G26" s="9">
        <v>130</v>
      </c>
      <c r="H26" s="9">
        <v>0.868</v>
      </c>
      <c r="I26" s="19"/>
      <c r="J26" s="19"/>
      <c r="K26" s="19"/>
      <c r="L26" s="20"/>
      <c r="M26" s="20">
        <v>0.38</v>
      </c>
      <c r="N26" s="9"/>
      <c r="O26" s="9">
        <v>-16</v>
      </c>
      <c r="P26" s="9">
        <v>1000</v>
      </c>
      <c r="Q26" s="9">
        <v>12.5</v>
      </c>
      <c r="R26" s="20">
        <v>0.32</v>
      </c>
      <c r="S26" s="20">
        <v>0.32</v>
      </c>
      <c r="T26" s="32" t="s">
        <v>155</v>
      </c>
      <c r="U26" s="9" t="s">
        <v>31</v>
      </c>
      <c r="V26" s="9">
        <v>0.046784</v>
      </c>
      <c r="W26" s="9" t="s">
        <v>56</v>
      </c>
      <c r="X26" s="38" t="s">
        <v>34</v>
      </c>
      <c r="Y26" s="9" t="s">
        <v>156</v>
      </c>
      <c r="Z26" s="9"/>
      <c r="AA26" s="48" t="s">
        <v>157</v>
      </c>
      <c r="AB26" s="9"/>
      <c r="AC26" s="9"/>
      <c r="AG26" s="9"/>
    </row>
    <row r="27" s="10" customFormat="1" spans="1:33">
      <c r="A27" s="9" t="s">
        <v>158</v>
      </c>
      <c r="B27" s="9" t="s">
        <v>106</v>
      </c>
      <c r="C27" s="9" t="s">
        <v>84</v>
      </c>
      <c r="D27" s="9" t="s">
        <v>159</v>
      </c>
      <c r="E27" s="9"/>
      <c r="F27" s="9">
        <v>2020</v>
      </c>
      <c r="G27" s="9">
        <v>40</v>
      </c>
      <c r="H27" s="9">
        <v>94</v>
      </c>
      <c r="I27" s="19"/>
      <c r="J27" s="19"/>
      <c r="K27" s="19"/>
      <c r="L27" s="20"/>
      <c r="M27" s="20">
        <v>0.458</v>
      </c>
      <c r="N27" s="9"/>
      <c r="O27" s="9">
        <v>10</v>
      </c>
      <c r="P27" s="9">
        <v>0.045</v>
      </c>
      <c r="Q27" s="9"/>
      <c r="R27" s="20"/>
      <c r="S27" s="20"/>
      <c r="T27" s="32"/>
      <c r="U27" s="9"/>
      <c r="V27" s="9" t="s">
        <v>160</v>
      </c>
      <c r="W27" s="9" t="s">
        <v>151</v>
      </c>
      <c r="X27" s="9" t="s">
        <v>50</v>
      </c>
      <c r="Y27" s="38" t="s">
        <v>42</v>
      </c>
      <c r="Z27" s="40"/>
      <c r="AA27" s="50" t="s">
        <v>161</v>
      </c>
      <c r="AB27" s="9"/>
      <c r="AC27" s="9"/>
      <c r="AG27" s="9"/>
    </row>
    <row r="28" s="10" customFormat="1" spans="1:33">
      <c r="A28" s="9" t="s">
        <v>162</v>
      </c>
      <c r="B28" s="9" t="s">
        <v>106</v>
      </c>
      <c r="C28" s="9" t="s">
        <v>84</v>
      </c>
      <c r="D28" s="9" t="s">
        <v>159</v>
      </c>
      <c r="E28" s="9"/>
      <c r="F28" s="9">
        <v>2019</v>
      </c>
      <c r="G28" s="9">
        <v>65</v>
      </c>
      <c r="H28" s="9">
        <v>35</v>
      </c>
      <c r="I28" s="19"/>
      <c r="J28" s="19"/>
      <c r="K28" s="19"/>
      <c r="L28" s="20"/>
      <c r="M28" s="20">
        <v>0.36</v>
      </c>
      <c r="N28" s="9"/>
      <c r="O28" s="9">
        <v>15</v>
      </c>
      <c r="P28" s="9">
        <v>0.05</v>
      </c>
      <c r="Q28" s="9"/>
      <c r="R28" s="20"/>
      <c r="S28" s="20"/>
      <c r="T28" s="32"/>
      <c r="U28" s="9"/>
      <c r="V28" s="9" t="s">
        <v>163</v>
      </c>
      <c r="W28" s="9" t="s">
        <v>151</v>
      </c>
      <c r="X28" s="9" t="s">
        <v>50</v>
      </c>
      <c r="Y28" s="9" t="s">
        <v>42</v>
      </c>
      <c r="Z28" s="9"/>
      <c r="AA28" s="48" t="s">
        <v>164</v>
      </c>
      <c r="AB28" s="9"/>
      <c r="AG28" s="9"/>
    </row>
    <row r="29" s="9" customFormat="1" spans="1:29">
      <c r="A29" s="9" t="s">
        <v>165</v>
      </c>
      <c r="B29" s="9" t="s">
        <v>106</v>
      </c>
      <c r="C29" s="9" t="s">
        <v>29</v>
      </c>
      <c r="D29" s="9" t="s">
        <v>61</v>
      </c>
      <c r="E29" s="9"/>
      <c r="F29" s="9">
        <v>2018</v>
      </c>
      <c r="G29" s="9">
        <v>180</v>
      </c>
      <c r="H29" s="9">
        <v>0.9</v>
      </c>
      <c r="I29" s="19">
        <v>-7</v>
      </c>
      <c r="J29" s="19"/>
      <c r="K29" s="19"/>
      <c r="L29" s="20"/>
      <c r="M29" s="20">
        <v>0.32</v>
      </c>
      <c r="N29" s="9"/>
      <c r="O29" s="9">
        <v>2</v>
      </c>
      <c r="P29" s="9"/>
      <c r="Q29" s="9"/>
      <c r="R29" s="20"/>
      <c r="S29" s="20"/>
      <c r="T29" s="32"/>
      <c r="U29" s="9"/>
      <c r="V29" s="9" t="s">
        <v>166</v>
      </c>
      <c r="W29" s="9" t="s">
        <v>167</v>
      </c>
      <c r="X29" s="9" t="s">
        <v>50</v>
      </c>
      <c r="Y29" s="14" t="s">
        <v>42</v>
      </c>
      <c r="Z29" s="40"/>
      <c r="AA29" s="50" t="s">
        <v>168</v>
      </c>
      <c r="AB29" s="9"/>
      <c r="AC29" s="10"/>
    </row>
    <row r="30" s="10" customFormat="1" spans="1:33">
      <c r="A30" s="9" t="s">
        <v>169</v>
      </c>
      <c r="B30" s="9" t="s">
        <v>106</v>
      </c>
      <c r="C30" s="9" t="s">
        <v>29</v>
      </c>
      <c r="D30" s="9" t="s">
        <v>61</v>
      </c>
      <c r="E30" s="9" t="s">
        <v>170</v>
      </c>
      <c r="F30" s="9">
        <v>2016</v>
      </c>
      <c r="G30" s="9">
        <v>40</v>
      </c>
      <c r="H30" s="9">
        <v>60</v>
      </c>
      <c r="I30" s="19"/>
      <c r="J30" s="19"/>
      <c r="K30" s="19"/>
      <c r="L30" s="20"/>
      <c r="M30" s="20">
        <v>0.328</v>
      </c>
      <c r="N30" s="9"/>
      <c r="O30" s="9">
        <v>5.7</v>
      </c>
      <c r="P30" s="9">
        <v>0.55</v>
      </c>
      <c r="Q30" s="9"/>
      <c r="R30" s="20"/>
      <c r="S30" s="20"/>
      <c r="T30" s="32"/>
      <c r="U30" s="9"/>
      <c r="V30" s="9" t="s">
        <v>171</v>
      </c>
      <c r="W30" s="9" t="s">
        <v>42</v>
      </c>
      <c r="X30" s="14" t="s">
        <v>42</v>
      </c>
      <c r="Y30" s="9" t="s">
        <v>42</v>
      </c>
      <c r="Z30" s="9"/>
      <c r="AA30" s="48" t="s">
        <v>172</v>
      </c>
      <c r="AB30" s="9"/>
      <c r="AC30" s="9"/>
      <c r="AG30" s="9"/>
    </row>
    <row r="31" s="10" customFormat="1" spans="1:33">
      <c r="A31" s="9" t="s">
        <v>173</v>
      </c>
      <c r="B31" s="9" t="s">
        <v>106</v>
      </c>
      <c r="C31" s="9" t="s">
        <v>53</v>
      </c>
      <c r="D31" s="9" t="s">
        <v>61</v>
      </c>
      <c r="E31" s="9"/>
      <c r="F31" s="9">
        <v>2015</v>
      </c>
      <c r="G31" s="9">
        <v>180</v>
      </c>
      <c r="H31" s="9">
        <v>0.85</v>
      </c>
      <c r="I31" s="19">
        <v>-21.7</v>
      </c>
      <c r="J31" s="19"/>
      <c r="K31" s="19"/>
      <c r="L31" s="20"/>
      <c r="M31" s="20"/>
      <c r="N31" s="9"/>
      <c r="O31" s="9"/>
      <c r="P31" s="9"/>
      <c r="Q31" s="9"/>
      <c r="R31" s="20"/>
      <c r="S31" s="20"/>
      <c r="T31" s="32"/>
      <c r="U31" s="9"/>
      <c r="V31" s="9" t="s">
        <v>174</v>
      </c>
      <c r="W31" s="9" t="s">
        <v>175</v>
      </c>
      <c r="X31" s="9" t="s">
        <v>50</v>
      </c>
      <c r="Y31" s="9" t="s">
        <v>42</v>
      </c>
      <c r="Z31" s="9"/>
      <c r="AA31" s="48" t="s">
        <v>176</v>
      </c>
      <c r="AB31" s="9"/>
      <c r="AC31" s="9"/>
      <c r="AG31" s="9"/>
    </row>
    <row r="32" s="9" customFormat="1" spans="1:29">
      <c r="A32" s="13" t="s">
        <v>177</v>
      </c>
      <c r="B32" s="13" t="s">
        <v>106</v>
      </c>
      <c r="C32" s="13" t="s">
        <v>29</v>
      </c>
      <c r="D32" s="13" t="s">
        <v>61</v>
      </c>
      <c r="E32" s="13"/>
      <c r="F32" s="13">
        <v>2014</v>
      </c>
      <c r="G32" s="13">
        <v>65</v>
      </c>
      <c r="H32" s="9">
        <v>24</v>
      </c>
      <c r="I32" s="19"/>
      <c r="J32" s="19"/>
      <c r="K32" s="19"/>
      <c r="L32" s="20"/>
      <c r="M32" s="20">
        <v>0.2</v>
      </c>
      <c r="N32" s="9"/>
      <c r="O32" s="9">
        <v>6.41</v>
      </c>
      <c r="P32" s="9">
        <v>1</v>
      </c>
      <c r="Q32" s="9"/>
      <c r="R32" s="20"/>
      <c r="S32" s="20"/>
      <c r="T32" s="32"/>
      <c r="U32" s="9"/>
      <c r="V32" s="13">
        <v>0.0025</v>
      </c>
      <c r="W32" s="13" t="s">
        <v>178</v>
      </c>
      <c r="X32" s="9" t="s">
        <v>42</v>
      </c>
      <c r="Y32" s="36" t="s">
        <v>42</v>
      </c>
      <c r="Z32" s="9"/>
      <c r="AA32" s="51" t="s">
        <v>179</v>
      </c>
      <c r="AC32" s="10"/>
    </row>
    <row r="33" s="10" customFormat="1" spans="1:33">
      <c r="A33" s="13" t="s">
        <v>177</v>
      </c>
      <c r="B33" s="13" t="s">
        <v>106</v>
      </c>
      <c r="C33" s="13" t="s">
        <v>29</v>
      </c>
      <c r="D33" s="13" t="s">
        <v>61</v>
      </c>
      <c r="E33" s="13"/>
      <c r="F33" s="13">
        <v>2014</v>
      </c>
      <c r="G33" s="13">
        <v>65</v>
      </c>
      <c r="H33" s="9">
        <v>35</v>
      </c>
      <c r="I33" s="19"/>
      <c r="J33" s="19"/>
      <c r="K33" s="19"/>
      <c r="L33" s="20"/>
      <c r="M33" s="20">
        <v>0.18</v>
      </c>
      <c r="N33" s="9"/>
      <c r="O33" s="9">
        <v>6.66</v>
      </c>
      <c r="P33" s="9">
        <v>1</v>
      </c>
      <c r="Q33" s="9"/>
      <c r="R33" s="20"/>
      <c r="S33" s="20"/>
      <c r="T33" s="32"/>
      <c r="U33" s="9"/>
      <c r="V33" s="13">
        <v>0.0025</v>
      </c>
      <c r="W33" s="13" t="s">
        <v>178</v>
      </c>
      <c r="X33" s="9" t="s">
        <v>42</v>
      </c>
      <c r="Y33" s="36" t="s">
        <v>42</v>
      </c>
      <c r="Z33" s="9"/>
      <c r="AA33" s="51" t="s">
        <v>179</v>
      </c>
      <c r="AB33" s="9"/>
      <c r="AC33" s="9"/>
      <c r="AG33" s="9"/>
    </row>
    <row r="34" s="10" customFormat="1" spans="1:33">
      <c r="A34" s="13" t="s">
        <v>177</v>
      </c>
      <c r="B34" s="13" t="s">
        <v>106</v>
      </c>
      <c r="C34" s="13" t="s">
        <v>29</v>
      </c>
      <c r="D34" s="13" t="s">
        <v>61</v>
      </c>
      <c r="E34" s="13"/>
      <c r="F34" s="13">
        <v>2014</v>
      </c>
      <c r="G34" s="13">
        <v>65</v>
      </c>
      <c r="H34" s="9">
        <v>60</v>
      </c>
      <c r="I34" s="19"/>
      <c r="J34" s="19"/>
      <c r="K34" s="19"/>
      <c r="L34" s="20"/>
      <c r="M34" s="20">
        <v>0.11</v>
      </c>
      <c r="N34" s="9"/>
      <c r="O34" s="9">
        <v>3</v>
      </c>
      <c r="P34" s="9">
        <v>2</v>
      </c>
      <c r="Q34" s="9"/>
      <c r="R34" s="20"/>
      <c r="S34" s="20"/>
      <c r="T34" s="32"/>
      <c r="U34" s="9"/>
      <c r="V34" s="13">
        <v>0.0025</v>
      </c>
      <c r="W34" s="13" t="s">
        <v>178</v>
      </c>
      <c r="X34" s="9" t="s">
        <v>42</v>
      </c>
      <c r="Y34" s="36" t="s">
        <v>42</v>
      </c>
      <c r="Z34" s="9"/>
      <c r="AA34" s="51" t="s">
        <v>179</v>
      </c>
      <c r="AB34" s="9"/>
      <c r="AC34" s="9"/>
      <c r="AG34" s="9"/>
    </row>
    <row r="35" s="10" customFormat="1" spans="1:29">
      <c r="A35" s="9" t="s">
        <v>180</v>
      </c>
      <c r="B35" s="9" t="s">
        <v>106</v>
      </c>
      <c r="C35" s="9" t="s">
        <v>29</v>
      </c>
      <c r="D35" s="9" t="s">
        <v>61</v>
      </c>
      <c r="E35" s="9"/>
      <c r="F35" s="9">
        <v>2014</v>
      </c>
      <c r="G35" s="9">
        <v>130</v>
      </c>
      <c r="H35" s="9">
        <v>0.9</v>
      </c>
      <c r="I35" s="19">
        <v>-27.5</v>
      </c>
      <c r="J35" s="19"/>
      <c r="K35" s="19"/>
      <c r="L35" s="20"/>
      <c r="M35" s="20"/>
      <c r="N35" s="9"/>
      <c r="O35" s="9"/>
      <c r="P35" s="9"/>
      <c r="Q35" s="9"/>
      <c r="R35" s="20"/>
      <c r="S35" s="20"/>
      <c r="T35" s="32"/>
      <c r="U35" s="9"/>
      <c r="V35" s="9" t="s">
        <v>181</v>
      </c>
      <c r="W35" s="9" t="s">
        <v>182</v>
      </c>
      <c r="X35" s="38" t="s">
        <v>34</v>
      </c>
      <c r="Y35" s="9" t="s">
        <v>65</v>
      </c>
      <c r="Z35" s="9"/>
      <c r="AA35" s="48" t="s">
        <v>183</v>
      </c>
      <c r="AB35" s="9"/>
      <c r="AC35" s="9"/>
    </row>
    <row r="36" s="10" customFormat="1" spans="1:29">
      <c r="A36" s="9" t="s">
        <v>184</v>
      </c>
      <c r="B36" s="9" t="s">
        <v>106</v>
      </c>
      <c r="C36" s="9" t="s">
        <v>53</v>
      </c>
      <c r="D36" s="9" t="s">
        <v>61</v>
      </c>
      <c r="E36" s="9"/>
      <c r="F36" s="9">
        <v>2022</v>
      </c>
      <c r="G36" s="9">
        <v>40</v>
      </c>
      <c r="H36" s="9">
        <v>57</v>
      </c>
      <c r="I36" s="19">
        <v>-7.1</v>
      </c>
      <c r="J36" s="19"/>
      <c r="K36" s="19"/>
      <c r="L36" s="20"/>
      <c r="M36" s="20"/>
      <c r="N36" s="9"/>
      <c r="O36" s="9"/>
      <c r="P36" s="9"/>
      <c r="Q36" s="9"/>
      <c r="R36" s="20"/>
      <c r="S36" s="20"/>
      <c r="T36" s="32"/>
      <c r="U36" s="9"/>
      <c r="V36" s="9" t="s">
        <v>185</v>
      </c>
      <c r="W36" s="9" t="s">
        <v>186</v>
      </c>
      <c r="X36" s="9" t="s">
        <v>50</v>
      </c>
      <c r="Y36" s="9" t="s">
        <v>42</v>
      </c>
      <c r="Z36" s="9"/>
      <c r="AA36" s="48" t="s">
        <v>187</v>
      </c>
      <c r="AB36" s="9"/>
      <c r="AC36" s="9"/>
    </row>
    <row r="37" s="10" customFormat="1" spans="1:28">
      <c r="A37" s="9" t="s">
        <v>188</v>
      </c>
      <c r="B37" s="9" t="s">
        <v>106</v>
      </c>
      <c r="C37" s="9" t="s">
        <v>29</v>
      </c>
      <c r="D37" s="9" t="s">
        <v>189</v>
      </c>
      <c r="E37" s="9"/>
      <c r="F37" s="9">
        <v>2023</v>
      </c>
      <c r="G37" s="9">
        <v>65</v>
      </c>
      <c r="H37" s="9">
        <v>28</v>
      </c>
      <c r="I37" s="19"/>
      <c r="J37" s="19"/>
      <c r="K37" s="19"/>
      <c r="L37" s="20"/>
      <c r="M37" s="20">
        <v>0.42</v>
      </c>
      <c r="N37" s="9"/>
      <c r="O37" s="9">
        <v>6</v>
      </c>
      <c r="P37" s="9">
        <v>0.19</v>
      </c>
      <c r="Q37" s="9"/>
      <c r="R37" s="20"/>
      <c r="S37" s="20">
        <v>0.07</v>
      </c>
      <c r="T37" s="32">
        <v>0.19</v>
      </c>
      <c r="U37" s="9" t="s">
        <v>31</v>
      </c>
      <c r="V37" s="9" t="s">
        <v>190</v>
      </c>
      <c r="W37" s="9" t="s">
        <v>191</v>
      </c>
      <c r="X37" s="14" t="s">
        <v>42</v>
      </c>
      <c r="Y37" s="9" t="s">
        <v>42</v>
      </c>
      <c r="Z37" s="9"/>
      <c r="AA37" s="48" t="s">
        <v>192</v>
      </c>
      <c r="AB37" s="9"/>
    </row>
    <row r="38" s="10" customFormat="1" spans="1:28">
      <c r="A38" s="9" t="s">
        <v>193</v>
      </c>
      <c r="B38" s="9" t="s">
        <v>194</v>
      </c>
      <c r="C38" s="9" t="s">
        <v>53</v>
      </c>
      <c r="D38" s="9" t="s">
        <v>61</v>
      </c>
      <c r="E38" s="9" t="s">
        <v>195</v>
      </c>
      <c r="F38" s="9">
        <v>2008</v>
      </c>
      <c r="G38" s="9">
        <v>350</v>
      </c>
      <c r="H38" s="9">
        <v>0.9</v>
      </c>
      <c r="I38" s="19"/>
      <c r="J38" s="19"/>
      <c r="K38" s="19"/>
      <c r="L38" s="20"/>
      <c r="M38" s="20">
        <v>0.13</v>
      </c>
      <c r="N38" s="9" t="s">
        <v>196</v>
      </c>
      <c r="O38" s="9"/>
      <c r="P38" s="9">
        <v>500</v>
      </c>
      <c r="Q38" s="9"/>
      <c r="R38" s="20"/>
      <c r="S38" s="20"/>
      <c r="T38" s="32"/>
      <c r="U38" s="9"/>
      <c r="V38" s="9" t="s">
        <v>197</v>
      </c>
      <c r="W38" s="9" t="s">
        <v>42</v>
      </c>
      <c r="X38" s="14" t="s">
        <v>42</v>
      </c>
      <c r="Y38" s="9" t="s">
        <v>42</v>
      </c>
      <c r="Z38" s="9"/>
      <c r="AA38" s="48" t="s">
        <v>198</v>
      </c>
      <c r="AB38" s="9"/>
    </row>
    <row r="39" s="10" customFormat="1" spans="1:33">
      <c r="A39" s="9" t="s">
        <v>199</v>
      </c>
      <c r="B39" s="9" t="s">
        <v>200</v>
      </c>
      <c r="C39" s="9" t="s">
        <v>29</v>
      </c>
      <c r="D39" s="9" t="s">
        <v>61</v>
      </c>
      <c r="E39" s="9" t="s">
        <v>201</v>
      </c>
      <c r="F39" s="9">
        <v>2023</v>
      </c>
      <c r="G39" s="9">
        <v>50</v>
      </c>
      <c r="H39" s="9">
        <v>0.9</v>
      </c>
      <c r="I39" s="19">
        <v>-17</v>
      </c>
      <c r="J39" s="19"/>
      <c r="K39" s="19">
        <v>1000</v>
      </c>
      <c r="L39" s="20"/>
      <c r="M39" s="20">
        <v>0.8623</v>
      </c>
      <c r="N39" s="9"/>
      <c r="O39" s="9">
        <v>-13</v>
      </c>
      <c r="P39" s="9">
        <v>50</v>
      </c>
      <c r="Q39" s="9"/>
      <c r="R39" s="20">
        <v>0.725</v>
      </c>
      <c r="S39" s="20"/>
      <c r="T39" s="32">
        <v>50</v>
      </c>
      <c r="U39" s="9" t="s">
        <v>31</v>
      </c>
      <c r="V39" s="9"/>
      <c r="W39" s="9" t="s">
        <v>42</v>
      </c>
      <c r="X39" s="14" t="s">
        <v>42</v>
      </c>
      <c r="Y39" s="9" t="s">
        <v>42</v>
      </c>
      <c r="Z39" s="9"/>
      <c r="AA39" s="48" t="s">
        <v>202</v>
      </c>
      <c r="AB39" s="9"/>
      <c r="AG39" s="9"/>
    </row>
    <row r="40" s="9" customFormat="1" spans="1:33">
      <c r="A40" s="9" t="s">
        <v>203</v>
      </c>
      <c r="B40" s="9" t="s">
        <v>204</v>
      </c>
      <c r="C40" s="9" t="s">
        <v>29</v>
      </c>
      <c r="D40" s="9" t="s">
        <v>61</v>
      </c>
      <c r="E40" s="9" t="s">
        <v>205</v>
      </c>
      <c r="F40" s="9">
        <v>2016</v>
      </c>
      <c r="G40" s="9">
        <v>65</v>
      </c>
      <c r="H40" s="9">
        <v>0.9</v>
      </c>
      <c r="I40" s="19">
        <v>-17.7</v>
      </c>
      <c r="J40" s="19"/>
      <c r="K40" s="19" t="s">
        <v>47</v>
      </c>
      <c r="L40" s="20"/>
      <c r="M40" s="20">
        <v>0.365</v>
      </c>
      <c r="N40" s="9"/>
      <c r="O40" s="9">
        <v>-10</v>
      </c>
      <c r="P40" s="9">
        <v>147</v>
      </c>
      <c r="Q40" s="9">
        <v>11</v>
      </c>
      <c r="R40" s="20"/>
      <c r="S40" s="20">
        <v>0.365</v>
      </c>
      <c r="T40" s="32">
        <v>147</v>
      </c>
      <c r="U40" s="9"/>
      <c r="V40" s="9" t="s">
        <v>206</v>
      </c>
      <c r="W40" s="9" t="s">
        <v>56</v>
      </c>
      <c r="X40" s="38" t="s">
        <v>34</v>
      </c>
      <c r="Y40" s="9" t="s">
        <v>207</v>
      </c>
      <c r="Z40" s="9"/>
      <c r="AA40" s="48" t="s">
        <v>208</v>
      </c>
      <c r="AB40" s="9"/>
      <c r="AG40" s="10"/>
    </row>
    <row r="41" s="10" customFormat="1" spans="1:28">
      <c r="A41" s="9" t="s">
        <v>209</v>
      </c>
      <c r="B41" s="9" t="s">
        <v>204</v>
      </c>
      <c r="C41" s="9" t="s">
        <v>53</v>
      </c>
      <c r="D41" s="9" t="s">
        <v>61</v>
      </c>
      <c r="E41" s="9"/>
      <c r="F41" s="9">
        <v>2015</v>
      </c>
      <c r="G41" s="9">
        <v>130</v>
      </c>
      <c r="H41" s="9">
        <v>1.3</v>
      </c>
      <c r="I41" s="19">
        <v>-11</v>
      </c>
      <c r="J41" s="19"/>
      <c r="K41" s="19" t="s">
        <v>47</v>
      </c>
      <c r="L41" s="20"/>
      <c r="M41" s="20"/>
      <c r="N41" s="9"/>
      <c r="O41" s="9"/>
      <c r="P41" s="9"/>
      <c r="Q41" s="9"/>
      <c r="R41" s="20"/>
      <c r="S41" s="20"/>
      <c r="T41" s="32"/>
      <c r="U41" s="9"/>
      <c r="V41" s="9" t="s">
        <v>210</v>
      </c>
      <c r="W41" s="9" t="s">
        <v>138</v>
      </c>
      <c r="X41" s="9" t="s">
        <v>50</v>
      </c>
      <c r="Y41" s="9" t="s">
        <v>65</v>
      </c>
      <c r="Z41" s="9"/>
      <c r="AA41" s="48" t="s">
        <v>211</v>
      </c>
      <c r="AB41" s="9"/>
    </row>
    <row r="42" s="9" customFormat="1" spans="1:33">
      <c r="A42" s="13" t="s">
        <v>212</v>
      </c>
      <c r="B42" s="13" t="s">
        <v>204</v>
      </c>
      <c r="C42" s="13" t="s">
        <v>29</v>
      </c>
      <c r="D42" s="13" t="s">
        <v>213</v>
      </c>
      <c r="E42" s="13"/>
      <c r="F42" s="13">
        <v>2023</v>
      </c>
      <c r="G42" s="13">
        <v>130</v>
      </c>
      <c r="H42" s="13">
        <v>0.915</v>
      </c>
      <c r="I42" s="19">
        <v>-22.5</v>
      </c>
      <c r="J42" s="23"/>
      <c r="K42" s="23" t="s">
        <v>47</v>
      </c>
      <c r="L42" s="28" t="s">
        <v>19</v>
      </c>
      <c r="M42" s="20">
        <v>0.427</v>
      </c>
      <c r="N42" s="9"/>
      <c r="O42" s="9">
        <v>-20.9</v>
      </c>
      <c r="P42" s="9">
        <v>25</v>
      </c>
      <c r="Q42" s="9">
        <v>12</v>
      </c>
      <c r="R42" s="20">
        <v>0.41</v>
      </c>
      <c r="S42" s="20"/>
      <c r="T42" s="32">
        <v>25</v>
      </c>
      <c r="U42" s="9" t="s">
        <v>31</v>
      </c>
      <c r="V42" s="13" t="s">
        <v>214</v>
      </c>
      <c r="W42" s="13" t="s">
        <v>33</v>
      </c>
      <c r="X42" s="38" t="s">
        <v>34</v>
      </c>
      <c r="Y42" s="13" t="s">
        <v>87</v>
      </c>
      <c r="Z42" s="13"/>
      <c r="AA42" s="51" t="s">
        <v>215</v>
      </c>
      <c r="AB42" s="9" t="s">
        <v>216</v>
      </c>
      <c r="AC42" s="10"/>
      <c r="AG42" s="10"/>
    </row>
    <row r="43" s="10" customFormat="1" spans="1:28">
      <c r="A43" s="13" t="s">
        <v>212</v>
      </c>
      <c r="B43" s="13" t="s">
        <v>204</v>
      </c>
      <c r="C43" s="13" t="s">
        <v>29</v>
      </c>
      <c r="D43" s="13" t="s">
        <v>213</v>
      </c>
      <c r="E43" s="13"/>
      <c r="F43" s="13">
        <v>2023</v>
      </c>
      <c r="G43" s="13">
        <v>130</v>
      </c>
      <c r="H43" s="13">
        <v>0.915</v>
      </c>
      <c r="I43" s="19">
        <v>-14.9</v>
      </c>
      <c r="J43" s="23"/>
      <c r="K43" s="23" t="s">
        <v>47</v>
      </c>
      <c r="L43" s="28" t="s">
        <v>19</v>
      </c>
      <c r="M43" s="20">
        <v>0.729</v>
      </c>
      <c r="N43" s="9"/>
      <c r="O43" s="9">
        <v>-9.6</v>
      </c>
      <c r="P43" s="9">
        <v>200</v>
      </c>
      <c r="Q43" s="9">
        <v>17</v>
      </c>
      <c r="R43" s="20"/>
      <c r="S43" s="20">
        <v>0.71</v>
      </c>
      <c r="T43" s="32">
        <v>200</v>
      </c>
      <c r="U43" s="9" t="s">
        <v>31</v>
      </c>
      <c r="V43" s="13" t="s">
        <v>214</v>
      </c>
      <c r="W43" s="13" t="s">
        <v>33</v>
      </c>
      <c r="X43" s="38" t="s">
        <v>34</v>
      </c>
      <c r="Y43" s="13" t="s">
        <v>87</v>
      </c>
      <c r="Z43" s="13"/>
      <c r="AA43" s="51" t="s">
        <v>215</v>
      </c>
      <c r="AB43" s="9" t="s">
        <v>217</v>
      </c>
    </row>
    <row r="44" s="10" customFormat="1" spans="1:29">
      <c r="A44" s="9" t="s">
        <v>218</v>
      </c>
      <c r="B44" s="9" t="s">
        <v>204</v>
      </c>
      <c r="C44" s="9" t="s">
        <v>29</v>
      </c>
      <c r="D44" s="9" t="s">
        <v>61</v>
      </c>
      <c r="E44" s="9" t="s">
        <v>219</v>
      </c>
      <c r="F44" s="9">
        <v>2023</v>
      </c>
      <c r="G44" s="9">
        <v>180</v>
      </c>
      <c r="H44" s="9">
        <v>0.915</v>
      </c>
      <c r="I44" s="19">
        <v>-10</v>
      </c>
      <c r="J44" s="19"/>
      <c r="K44" s="19" t="s">
        <v>47</v>
      </c>
      <c r="L44" s="20"/>
      <c r="M44" s="20">
        <v>0.567</v>
      </c>
      <c r="N44" s="9"/>
      <c r="O44" s="9">
        <v>2</v>
      </c>
      <c r="P44" s="9">
        <v>2.6</v>
      </c>
      <c r="Q44" s="9">
        <v>8</v>
      </c>
      <c r="R44" s="20"/>
      <c r="S44" s="20"/>
      <c r="T44" s="32"/>
      <c r="U44" s="9"/>
      <c r="V44" s="9" t="s">
        <v>220</v>
      </c>
      <c r="W44" s="9" t="s">
        <v>221</v>
      </c>
      <c r="X44" s="9" t="s">
        <v>42</v>
      </c>
      <c r="Y44" s="9" t="s">
        <v>42</v>
      </c>
      <c r="Z44" s="9"/>
      <c r="AA44" s="48" t="s">
        <v>222</v>
      </c>
      <c r="AB44" s="9"/>
      <c r="AC44" s="9"/>
    </row>
    <row r="45" s="9" customFormat="1" spans="1:33">
      <c r="A45" s="9" t="s">
        <v>223</v>
      </c>
      <c r="B45" s="9" t="s">
        <v>204</v>
      </c>
      <c r="C45" s="9" t="s">
        <v>29</v>
      </c>
      <c r="D45" s="9" t="s">
        <v>224</v>
      </c>
      <c r="E45" s="9"/>
      <c r="F45" s="9">
        <v>2023</v>
      </c>
      <c r="G45" s="9">
        <v>180</v>
      </c>
      <c r="H45" s="9">
        <v>0.2</v>
      </c>
      <c r="I45" s="19">
        <v>-14.8</v>
      </c>
      <c r="J45" s="19"/>
      <c r="K45" s="19">
        <v>1000</v>
      </c>
      <c r="L45" s="20"/>
      <c r="M45" s="20">
        <v>0.576</v>
      </c>
      <c r="N45" s="9"/>
      <c r="O45" s="9">
        <v>-13.78</v>
      </c>
      <c r="P45" s="9">
        <v>10</v>
      </c>
      <c r="Q45" s="9" t="s">
        <v>225</v>
      </c>
      <c r="R45" s="20">
        <v>0.25</v>
      </c>
      <c r="S45" s="20">
        <v>0.425</v>
      </c>
      <c r="T45" s="32">
        <v>10</v>
      </c>
      <c r="U45" s="9" t="s">
        <v>31</v>
      </c>
      <c r="V45" s="9" t="s">
        <v>226</v>
      </c>
      <c r="W45" s="9" t="s">
        <v>227</v>
      </c>
      <c r="X45" s="9" t="s">
        <v>42</v>
      </c>
      <c r="Y45" s="9" t="s">
        <v>42</v>
      </c>
      <c r="Z45" s="9" t="s">
        <v>71</v>
      </c>
      <c r="AA45" s="48" t="s">
        <v>228</v>
      </c>
      <c r="AB45" s="9"/>
      <c r="AC45" s="9"/>
      <c r="AG45" s="10"/>
    </row>
    <row r="46" s="9" customFormat="1" spans="1:33">
      <c r="A46" s="9" t="s">
        <v>229</v>
      </c>
      <c r="B46" s="9" t="s">
        <v>204</v>
      </c>
      <c r="C46" s="9" t="s">
        <v>29</v>
      </c>
      <c r="D46" s="9" t="s">
        <v>30</v>
      </c>
      <c r="E46" s="9"/>
      <c r="F46" s="9">
        <v>2019</v>
      </c>
      <c r="G46" s="9">
        <v>130</v>
      </c>
      <c r="H46" s="9">
        <v>0.9</v>
      </c>
      <c r="I46" s="19">
        <v>-19.2</v>
      </c>
      <c r="J46" s="19"/>
      <c r="K46" s="19">
        <v>100</v>
      </c>
      <c r="L46" s="20"/>
      <c r="M46" s="20">
        <v>0.837</v>
      </c>
      <c r="N46" s="9"/>
      <c r="O46" s="9">
        <v>-18.4</v>
      </c>
      <c r="P46" s="9"/>
      <c r="Q46" s="9">
        <v>13</v>
      </c>
      <c r="R46" s="20">
        <v>0.76</v>
      </c>
      <c r="S46" s="20">
        <v>0.45</v>
      </c>
      <c r="T46" s="32">
        <v>100</v>
      </c>
      <c r="U46" s="9" t="s">
        <v>31</v>
      </c>
      <c r="V46" s="9" t="s">
        <v>230</v>
      </c>
      <c r="W46" s="9" t="s">
        <v>147</v>
      </c>
      <c r="X46" s="9" t="s">
        <v>42</v>
      </c>
      <c r="Y46" s="9" t="s">
        <v>42</v>
      </c>
      <c r="Z46" s="9" t="s">
        <v>71</v>
      </c>
      <c r="AA46" s="48" t="s">
        <v>231</v>
      </c>
      <c r="AB46" s="9"/>
      <c r="AC46" s="9"/>
      <c r="AG46" s="10"/>
    </row>
    <row r="47" s="10" customFormat="1" spans="1:29">
      <c r="A47" s="9" t="s">
        <v>232</v>
      </c>
      <c r="B47" s="9" t="s">
        <v>204</v>
      </c>
      <c r="C47" s="9" t="s">
        <v>29</v>
      </c>
      <c r="D47" s="9" t="s">
        <v>233</v>
      </c>
      <c r="E47" s="9"/>
      <c r="F47" s="9">
        <v>2023</v>
      </c>
      <c r="G47" s="9">
        <v>65</v>
      </c>
      <c r="H47" s="9">
        <v>0.9</v>
      </c>
      <c r="I47" s="19">
        <v>-15.5</v>
      </c>
      <c r="J47" s="19"/>
      <c r="K47" s="19">
        <v>100</v>
      </c>
      <c r="L47" s="20"/>
      <c r="M47" s="20">
        <v>0.797</v>
      </c>
      <c r="N47" s="9"/>
      <c r="O47" s="9">
        <v>-17.5</v>
      </c>
      <c r="P47" s="9">
        <v>100</v>
      </c>
      <c r="Q47" s="9">
        <v>21</v>
      </c>
      <c r="R47" s="20">
        <v>0.76</v>
      </c>
      <c r="S47" s="20">
        <v>0.36</v>
      </c>
      <c r="T47" s="32">
        <v>100</v>
      </c>
      <c r="U47" s="9" t="s">
        <v>31</v>
      </c>
      <c r="V47" s="9" t="s">
        <v>234</v>
      </c>
      <c r="W47" s="9" t="s">
        <v>70</v>
      </c>
      <c r="X47" s="9" t="s">
        <v>42</v>
      </c>
      <c r="Y47" s="38" t="s">
        <v>42</v>
      </c>
      <c r="Z47" s="9" t="s">
        <v>71</v>
      </c>
      <c r="AA47" s="50" t="s">
        <v>235</v>
      </c>
      <c r="AB47" s="9"/>
      <c r="AC47" s="9"/>
    </row>
    <row r="48" s="9" customFormat="1" spans="1:27">
      <c r="A48" s="9" t="s">
        <v>236</v>
      </c>
      <c r="B48" s="9" t="s">
        <v>204</v>
      </c>
      <c r="C48" s="9" t="s">
        <v>29</v>
      </c>
      <c r="D48" s="9" t="s">
        <v>61</v>
      </c>
      <c r="E48" s="9" t="s">
        <v>237</v>
      </c>
      <c r="F48" s="9">
        <v>2019</v>
      </c>
      <c r="G48" s="9">
        <v>28</v>
      </c>
      <c r="H48" s="9">
        <v>2.4</v>
      </c>
      <c r="I48" s="19"/>
      <c r="J48" s="19"/>
      <c r="K48" s="19"/>
      <c r="L48" s="20"/>
      <c r="M48" s="20">
        <v>0.46</v>
      </c>
      <c r="N48" s="9"/>
      <c r="O48" s="9">
        <v>25.5</v>
      </c>
      <c r="P48" s="9"/>
      <c r="Q48" s="9"/>
      <c r="R48" s="20"/>
      <c r="S48" s="20"/>
      <c r="T48" s="32"/>
      <c r="U48" s="9"/>
      <c r="V48" s="9">
        <v>0.705</v>
      </c>
      <c r="W48" s="9" t="s">
        <v>238</v>
      </c>
      <c r="X48" s="38" t="s">
        <v>34</v>
      </c>
      <c r="Y48" s="9" t="s">
        <v>87</v>
      </c>
      <c r="Z48" s="9"/>
      <c r="AA48" s="48" t="s">
        <v>239</v>
      </c>
    </row>
    <row r="49" s="9" customFormat="1" spans="1:33">
      <c r="A49" s="9" t="s">
        <v>240</v>
      </c>
      <c r="B49" s="9" t="s">
        <v>204</v>
      </c>
      <c r="C49" s="9" t="s">
        <v>29</v>
      </c>
      <c r="D49" s="9" t="s">
        <v>61</v>
      </c>
      <c r="E49" s="9" t="s">
        <v>241</v>
      </c>
      <c r="F49" s="9">
        <v>2016</v>
      </c>
      <c r="G49" s="9">
        <v>40</v>
      </c>
      <c r="H49" s="9">
        <v>60</v>
      </c>
      <c r="I49" s="19"/>
      <c r="J49" s="19"/>
      <c r="K49" s="19"/>
      <c r="L49" s="20"/>
      <c r="M49" s="20">
        <v>0.328</v>
      </c>
      <c r="N49" s="9"/>
      <c r="O49" s="9">
        <v>5.7</v>
      </c>
      <c r="P49" s="9">
        <v>0.55</v>
      </c>
      <c r="Q49" s="9"/>
      <c r="R49" s="20"/>
      <c r="S49" s="20"/>
      <c r="T49" s="32"/>
      <c r="U49" s="9"/>
      <c r="V49" s="9" t="s">
        <v>171</v>
      </c>
      <c r="W49" s="9" t="s">
        <v>42</v>
      </c>
      <c r="X49" s="14" t="s">
        <v>42</v>
      </c>
      <c r="Y49" s="9" t="s">
        <v>42</v>
      </c>
      <c r="Z49" s="9"/>
      <c r="AA49" s="48" t="s">
        <v>242</v>
      </c>
      <c r="AG49" s="10"/>
    </row>
    <row r="50" s="9" customFormat="1" spans="1:33">
      <c r="A50" s="9" t="s">
        <v>243</v>
      </c>
      <c r="B50" s="9" t="s">
        <v>204</v>
      </c>
      <c r="C50" s="9" t="s">
        <v>29</v>
      </c>
      <c r="D50" s="9" t="s">
        <v>61</v>
      </c>
      <c r="E50" s="9"/>
      <c r="F50" s="9">
        <v>2022</v>
      </c>
      <c r="G50" s="9">
        <v>28</v>
      </c>
      <c r="H50" s="9">
        <v>2.45</v>
      </c>
      <c r="I50" s="19">
        <v>-28.3</v>
      </c>
      <c r="J50" s="19"/>
      <c r="K50" s="19"/>
      <c r="L50" s="20"/>
      <c r="M50" s="20">
        <v>0.311</v>
      </c>
      <c r="N50" s="9" t="s">
        <v>31</v>
      </c>
      <c r="O50" s="9">
        <v>-16.5</v>
      </c>
      <c r="P50" s="9"/>
      <c r="Q50" s="9"/>
      <c r="R50" s="20">
        <v>0.17</v>
      </c>
      <c r="S50" s="20"/>
      <c r="T50" s="32"/>
      <c r="U50" s="9" t="s">
        <v>31</v>
      </c>
      <c r="V50" s="9"/>
      <c r="W50" s="9" t="s">
        <v>86</v>
      </c>
      <c r="X50" s="38" t="s">
        <v>34</v>
      </c>
      <c r="Y50" s="9" t="s">
        <v>244</v>
      </c>
      <c r="Z50" s="9"/>
      <c r="AA50" s="48" t="s">
        <v>245</v>
      </c>
      <c r="AC50" s="10"/>
      <c r="AG50" s="10"/>
    </row>
    <row r="51" s="9" customFormat="1" spans="1:28">
      <c r="A51" s="14" t="s">
        <v>246</v>
      </c>
      <c r="B51" s="9" t="s">
        <v>204</v>
      </c>
      <c r="C51" s="9" t="s">
        <v>84</v>
      </c>
      <c r="D51" s="9" t="s">
        <v>247</v>
      </c>
      <c r="E51" s="9" t="s">
        <v>248</v>
      </c>
      <c r="F51" s="9">
        <v>2015</v>
      </c>
      <c r="G51" s="9">
        <v>130</v>
      </c>
      <c r="H51" s="9">
        <v>0.9</v>
      </c>
      <c r="I51" s="19"/>
      <c r="J51" s="19"/>
      <c r="K51" s="19"/>
      <c r="L51" s="20"/>
      <c r="M51" s="20">
        <v>0.525</v>
      </c>
      <c r="N51" s="9"/>
      <c r="O51" s="9"/>
      <c r="P51" s="9">
        <v>10</v>
      </c>
      <c r="Q51" s="9"/>
      <c r="R51" s="20"/>
      <c r="S51" s="20"/>
      <c r="T51" s="32"/>
      <c r="U51" s="9"/>
      <c r="V51" s="9" t="s">
        <v>249</v>
      </c>
      <c r="W51" s="9" t="s">
        <v>250</v>
      </c>
      <c r="X51" s="38" t="s">
        <v>34</v>
      </c>
      <c r="Y51" s="14" t="s">
        <v>65</v>
      </c>
      <c r="Z51" s="14"/>
      <c r="AA51" s="49" t="s">
        <v>251</v>
      </c>
      <c r="AB51" s="14"/>
    </row>
    <row r="52" s="9" customFormat="1" spans="1:33">
      <c r="A52" s="9" t="s">
        <v>252</v>
      </c>
      <c r="B52" s="9" t="s">
        <v>253</v>
      </c>
      <c r="C52" s="9" t="s">
        <v>53</v>
      </c>
      <c r="D52" s="9" t="s">
        <v>61</v>
      </c>
      <c r="E52" s="9" t="s">
        <v>254</v>
      </c>
      <c r="F52" s="9">
        <v>2013</v>
      </c>
      <c r="G52" s="9">
        <v>180</v>
      </c>
      <c r="H52" s="9">
        <v>0.925</v>
      </c>
      <c r="I52" s="19">
        <v>-21.2</v>
      </c>
      <c r="J52" s="19"/>
      <c r="K52" s="19" t="s">
        <v>255</v>
      </c>
      <c r="L52" s="20"/>
      <c r="M52" s="20">
        <v>0.43</v>
      </c>
      <c r="N52" s="9" t="s">
        <v>196</v>
      </c>
      <c r="O52" s="9">
        <v>-21.2</v>
      </c>
      <c r="P52" s="9">
        <v>1000</v>
      </c>
      <c r="Q52" s="9"/>
      <c r="R52" s="20"/>
      <c r="S52" s="20"/>
      <c r="T52" s="32"/>
      <c r="U52" s="9"/>
      <c r="V52" s="9" t="s">
        <v>256</v>
      </c>
      <c r="W52" s="9" t="s">
        <v>257</v>
      </c>
      <c r="X52" s="14" t="s">
        <v>34</v>
      </c>
      <c r="Y52" s="9" t="s">
        <v>87</v>
      </c>
      <c r="Z52" s="9"/>
      <c r="AA52" s="48" t="s">
        <v>258</v>
      </c>
      <c r="AG52" s="10"/>
    </row>
    <row r="53" s="10" customFormat="1" spans="1:29">
      <c r="A53" s="9" t="s">
        <v>259</v>
      </c>
      <c r="B53" s="9" t="s">
        <v>253</v>
      </c>
      <c r="C53" s="9" t="s">
        <v>29</v>
      </c>
      <c r="D53" s="9" t="s">
        <v>260</v>
      </c>
      <c r="E53" s="9" t="s">
        <v>261</v>
      </c>
      <c r="F53" s="9">
        <v>2020</v>
      </c>
      <c r="G53" s="9">
        <v>65</v>
      </c>
      <c r="H53" s="9">
        <v>2.45</v>
      </c>
      <c r="I53" s="19">
        <v>-12</v>
      </c>
      <c r="J53" s="19"/>
      <c r="K53" s="19" t="s">
        <v>47</v>
      </c>
      <c r="L53" s="20"/>
      <c r="M53" s="20">
        <v>0.736</v>
      </c>
      <c r="N53" s="9"/>
      <c r="O53" s="9">
        <v>-6</v>
      </c>
      <c r="P53" s="9">
        <v>13.8</v>
      </c>
      <c r="Q53" s="9"/>
      <c r="R53" s="20"/>
      <c r="S53" s="20">
        <v>0.55</v>
      </c>
      <c r="T53" s="32">
        <v>13.8</v>
      </c>
      <c r="U53" s="9" t="s">
        <v>31</v>
      </c>
      <c r="V53" s="9">
        <v>0.09</v>
      </c>
      <c r="W53" s="9" t="s">
        <v>33</v>
      </c>
      <c r="X53" s="38" t="s">
        <v>34</v>
      </c>
      <c r="Y53" s="9" t="s">
        <v>87</v>
      </c>
      <c r="Z53" s="9"/>
      <c r="AA53" s="48" t="s">
        <v>262</v>
      </c>
      <c r="AB53" s="9"/>
      <c r="AC53" s="9"/>
    </row>
    <row r="54" s="9" customFormat="1" spans="1:33">
      <c r="A54" s="9" t="s">
        <v>263</v>
      </c>
      <c r="B54" s="9" t="s">
        <v>253</v>
      </c>
      <c r="C54" s="9" t="s">
        <v>29</v>
      </c>
      <c r="D54" s="9" t="s">
        <v>264</v>
      </c>
      <c r="E54" s="9" t="s">
        <v>205</v>
      </c>
      <c r="F54" s="9">
        <v>2024</v>
      </c>
      <c r="G54" s="9">
        <v>180</v>
      </c>
      <c r="H54" s="9">
        <v>2.4</v>
      </c>
      <c r="I54" s="19">
        <v>-28</v>
      </c>
      <c r="J54" s="19"/>
      <c r="K54" s="19" t="s">
        <v>47</v>
      </c>
      <c r="L54" s="20"/>
      <c r="M54" s="20">
        <v>0.4</v>
      </c>
      <c r="N54" s="9"/>
      <c r="O54" s="9">
        <v>-18</v>
      </c>
      <c r="P54" s="9">
        <v>40</v>
      </c>
      <c r="Q54" s="9">
        <v>19</v>
      </c>
      <c r="R54" s="20">
        <v>0.36</v>
      </c>
      <c r="S54" s="20">
        <v>0.26</v>
      </c>
      <c r="T54" s="32">
        <v>40</v>
      </c>
      <c r="U54" s="9" t="s">
        <v>31</v>
      </c>
      <c r="V54" s="9"/>
      <c r="W54" s="9" t="s">
        <v>265</v>
      </c>
      <c r="X54" s="9" t="s">
        <v>50</v>
      </c>
      <c r="Y54" s="9" t="s">
        <v>42</v>
      </c>
      <c r="Z54" s="9"/>
      <c r="AA54" s="48" t="s">
        <v>266</v>
      </c>
      <c r="AB54" s="9"/>
      <c r="AG54" s="10"/>
    </row>
    <row r="55" s="10" customFormat="1" spans="1:29">
      <c r="A55" s="9" t="s">
        <v>267</v>
      </c>
      <c r="B55" s="9" t="s">
        <v>253</v>
      </c>
      <c r="C55" s="9" t="s">
        <v>53</v>
      </c>
      <c r="D55" s="9" t="s">
        <v>61</v>
      </c>
      <c r="E55" s="9" t="s">
        <v>268</v>
      </c>
      <c r="F55" s="9">
        <v>2024</v>
      </c>
      <c r="G55" s="9">
        <v>28</v>
      </c>
      <c r="H55" s="9">
        <v>0.884</v>
      </c>
      <c r="I55" s="19">
        <v>-41.8</v>
      </c>
      <c r="J55" s="19"/>
      <c r="K55" s="19" t="s">
        <v>47</v>
      </c>
      <c r="L55" s="20"/>
      <c r="M55" s="20">
        <v>0.0029</v>
      </c>
      <c r="N55" s="9"/>
      <c r="O55" s="9">
        <v>-36.2</v>
      </c>
      <c r="P55" s="9">
        <v>200</v>
      </c>
      <c r="Q55" s="9"/>
      <c r="R55" s="20"/>
      <c r="S55" s="20"/>
      <c r="T55" s="32"/>
      <c r="U55" s="9"/>
      <c r="V55" s="9" t="s">
        <v>269</v>
      </c>
      <c r="W55" s="9" t="s">
        <v>270</v>
      </c>
      <c r="X55" s="9" t="s">
        <v>42</v>
      </c>
      <c r="Y55" s="9" t="s">
        <v>57</v>
      </c>
      <c r="Z55" s="9"/>
      <c r="AA55" s="48" t="s">
        <v>271</v>
      </c>
      <c r="AB55" s="9" t="s">
        <v>272</v>
      </c>
      <c r="AC55" s="9"/>
    </row>
    <row r="56" s="9" customFormat="1" spans="1:33">
      <c r="A56" s="9" t="s">
        <v>273</v>
      </c>
      <c r="B56" s="9" t="s">
        <v>253</v>
      </c>
      <c r="C56" s="9" t="s">
        <v>53</v>
      </c>
      <c r="D56" s="9" t="s">
        <v>274</v>
      </c>
      <c r="E56" s="9"/>
      <c r="F56" s="9">
        <v>2021</v>
      </c>
      <c r="G56" s="9">
        <v>130</v>
      </c>
      <c r="H56" s="9">
        <v>0.915</v>
      </c>
      <c r="I56" s="19">
        <v>-10</v>
      </c>
      <c r="J56" s="19"/>
      <c r="K56" s="19" t="s">
        <v>275</v>
      </c>
      <c r="L56" s="20"/>
      <c r="M56" s="20">
        <v>0.634</v>
      </c>
      <c r="N56" s="9"/>
      <c r="O56" s="9">
        <v>2.12</v>
      </c>
      <c r="P56" s="9" t="s">
        <v>276</v>
      </c>
      <c r="Q56" s="9"/>
      <c r="R56" s="20"/>
      <c r="S56" s="20"/>
      <c r="T56" s="32"/>
      <c r="U56" s="9"/>
      <c r="V56" s="9" t="s">
        <v>277</v>
      </c>
      <c r="W56" s="9" t="s">
        <v>56</v>
      </c>
      <c r="X56" s="38" t="s">
        <v>34</v>
      </c>
      <c r="Y56" s="38" t="s">
        <v>57</v>
      </c>
      <c r="Z56" s="40"/>
      <c r="AA56" s="50" t="s">
        <v>278</v>
      </c>
      <c r="AB56" s="9"/>
      <c r="AG56" s="10"/>
    </row>
    <row r="57" s="9" customFormat="1" spans="1:33">
      <c r="A57" s="9" t="s">
        <v>279</v>
      </c>
      <c r="B57" s="9" t="s">
        <v>253</v>
      </c>
      <c r="C57" s="9" t="s">
        <v>29</v>
      </c>
      <c r="D57" s="9" t="s">
        <v>54</v>
      </c>
      <c r="E57" s="9"/>
      <c r="F57" s="9">
        <v>2021</v>
      </c>
      <c r="G57" s="9">
        <v>130</v>
      </c>
      <c r="H57" s="9">
        <v>0.915</v>
      </c>
      <c r="I57" s="19">
        <v>-29</v>
      </c>
      <c r="J57" s="19"/>
      <c r="K57" s="19">
        <v>1000000</v>
      </c>
      <c r="L57" s="20"/>
      <c r="M57" s="20">
        <v>0.424</v>
      </c>
      <c r="N57" s="9"/>
      <c r="O57" s="9">
        <v>-16</v>
      </c>
      <c r="P57" s="9">
        <v>450</v>
      </c>
      <c r="Q57" s="9"/>
      <c r="R57" s="20">
        <v>0.36</v>
      </c>
      <c r="S57" s="20"/>
      <c r="T57" s="32">
        <v>450</v>
      </c>
      <c r="U57" s="9" t="s">
        <v>31</v>
      </c>
      <c r="V57" s="9" t="s">
        <v>280</v>
      </c>
      <c r="W57" s="9" t="s">
        <v>281</v>
      </c>
      <c r="X57" s="38" t="s">
        <v>34</v>
      </c>
      <c r="Y57" s="9" t="s">
        <v>282</v>
      </c>
      <c r="Z57" s="9"/>
      <c r="AA57" s="48" t="s">
        <v>283</v>
      </c>
      <c r="AB57" s="9"/>
      <c r="AC57" s="10"/>
      <c r="AG57" s="10"/>
    </row>
    <row r="58" s="9" customFormat="1" spans="1:33">
      <c r="A58" s="9" t="s">
        <v>284</v>
      </c>
      <c r="B58" s="9" t="s">
        <v>253</v>
      </c>
      <c r="C58" s="9" t="s">
        <v>53</v>
      </c>
      <c r="D58" s="9" t="s">
        <v>285</v>
      </c>
      <c r="E58" s="9"/>
      <c r="F58" s="9">
        <v>2019</v>
      </c>
      <c r="G58" s="9">
        <v>130</v>
      </c>
      <c r="H58" s="9">
        <v>0.896</v>
      </c>
      <c r="I58" s="19">
        <v>-20.5</v>
      </c>
      <c r="J58" s="19"/>
      <c r="K58" s="19">
        <v>1000</v>
      </c>
      <c r="L58" s="20"/>
      <c r="M58" s="20">
        <v>0.43</v>
      </c>
      <c r="N58" s="9"/>
      <c r="O58" s="9">
        <v>-11</v>
      </c>
      <c r="P58" s="9">
        <v>10000</v>
      </c>
      <c r="Q58" s="9">
        <v>8.5</v>
      </c>
      <c r="R58" s="20">
        <v>0.26</v>
      </c>
      <c r="S58" s="20">
        <v>0.34</v>
      </c>
      <c r="T58" s="32">
        <v>1000</v>
      </c>
      <c r="U58" s="9" t="s">
        <v>31</v>
      </c>
      <c r="V58" s="9">
        <v>0.053</v>
      </c>
      <c r="W58" s="9" t="s">
        <v>56</v>
      </c>
      <c r="X58" s="38" t="s">
        <v>34</v>
      </c>
      <c r="Y58" s="9" t="s">
        <v>57</v>
      </c>
      <c r="Z58" s="9"/>
      <c r="AA58" s="48" t="s">
        <v>286</v>
      </c>
      <c r="AB58" s="9"/>
      <c r="AC58" s="10"/>
      <c r="AG58" s="10"/>
    </row>
    <row r="59" s="9" customFormat="1" spans="1:28">
      <c r="A59" s="9" t="s">
        <v>287</v>
      </c>
      <c r="B59" s="9" t="s">
        <v>253</v>
      </c>
      <c r="C59" s="9" t="s">
        <v>29</v>
      </c>
      <c r="D59" s="9" t="s">
        <v>61</v>
      </c>
      <c r="E59" s="9" t="s">
        <v>288</v>
      </c>
      <c r="F59" s="9">
        <v>2015</v>
      </c>
      <c r="G59" s="9">
        <v>180</v>
      </c>
      <c r="H59" s="9">
        <v>0.83</v>
      </c>
      <c r="I59" s="19">
        <v>-17</v>
      </c>
      <c r="J59" s="19"/>
      <c r="K59" s="19">
        <v>1000</v>
      </c>
      <c r="L59" s="20"/>
      <c r="M59" s="20">
        <v>0.534</v>
      </c>
      <c r="N59" s="9"/>
      <c r="O59" s="9">
        <v>-12</v>
      </c>
      <c r="P59" s="9">
        <v>144</v>
      </c>
      <c r="Q59" s="9"/>
      <c r="R59" s="20"/>
      <c r="S59" s="20"/>
      <c r="T59" s="32"/>
      <c r="U59" s="9"/>
      <c r="V59" s="9">
        <v>0.0169</v>
      </c>
      <c r="W59" s="9" t="s">
        <v>56</v>
      </c>
      <c r="X59" s="38" t="s">
        <v>34</v>
      </c>
      <c r="Y59" s="36" t="s">
        <v>87</v>
      </c>
      <c r="Z59" s="40"/>
      <c r="AA59" s="50" t="s">
        <v>289</v>
      </c>
      <c r="AB59" s="9" t="s">
        <v>290</v>
      </c>
    </row>
    <row r="60" s="9" customFormat="1" spans="1:33">
      <c r="A60" s="9" t="s">
        <v>291</v>
      </c>
      <c r="B60" s="9" t="s">
        <v>253</v>
      </c>
      <c r="C60" s="9" t="s">
        <v>53</v>
      </c>
      <c r="D60" s="9" t="s">
        <v>292</v>
      </c>
      <c r="E60" s="9"/>
      <c r="F60" s="9">
        <v>2017</v>
      </c>
      <c r="G60" s="9">
        <v>130</v>
      </c>
      <c r="H60" s="9">
        <v>0.915</v>
      </c>
      <c r="I60" s="19">
        <v>-20.5</v>
      </c>
      <c r="J60" s="19"/>
      <c r="K60" s="19">
        <v>1000</v>
      </c>
      <c r="L60" s="20"/>
      <c r="M60" s="20">
        <v>0.32</v>
      </c>
      <c r="N60" s="9"/>
      <c r="O60" s="9">
        <v>-15</v>
      </c>
      <c r="P60" s="9">
        <v>1000</v>
      </c>
      <c r="Q60" s="9">
        <v>7</v>
      </c>
      <c r="R60" s="20">
        <v>0.15</v>
      </c>
      <c r="S60" s="20">
        <v>0.18</v>
      </c>
      <c r="T60" s="32">
        <v>1000</v>
      </c>
      <c r="U60" s="9" t="s">
        <v>31</v>
      </c>
      <c r="V60" s="9">
        <v>0.25</v>
      </c>
      <c r="W60" s="9" t="s">
        <v>56</v>
      </c>
      <c r="X60" s="38" t="s">
        <v>34</v>
      </c>
      <c r="Y60" s="9" t="s">
        <v>65</v>
      </c>
      <c r="Z60" s="9"/>
      <c r="AA60" s="48" t="s">
        <v>293</v>
      </c>
      <c r="AG60" s="10"/>
    </row>
    <row r="61" s="9" customFormat="1" spans="1:29">
      <c r="A61" s="9" t="s">
        <v>294</v>
      </c>
      <c r="B61" s="9" t="s">
        <v>253</v>
      </c>
      <c r="C61" s="9" t="s">
        <v>53</v>
      </c>
      <c r="D61" s="9" t="s">
        <v>61</v>
      </c>
      <c r="E61" s="9"/>
      <c r="F61" s="9">
        <v>2017</v>
      </c>
      <c r="G61" s="9">
        <v>130</v>
      </c>
      <c r="H61" s="9">
        <v>0.9</v>
      </c>
      <c r="I61" s="19">
        <v>-20</v>
      </c>
      <c r="J61" s="19"/>
      <c r="K61" s="19">
        <v>1000</v>
      </c>
      <c r="L61" s="20"/>
      <c r="M61" s="20">
        <v>0.1</v>
      </c>
      <c r="N61" s="9"/>
      <c r="O61" s="9">
        <v>-20</v>
      </c>
      <c r="P61" s="9"/>
      <c r="Q61" s="9"/>
      <c r="R61" s="20"/>
      <c r="S61" s="20"/>
      <c r="T61" s="32"/>
      <c r="U61" s="9"/>
      <c r="V61" s="9" t="s">
        <v>295</v>
      </c>
      <c r="W61" s="9" t="s">
        <v>151</v>
      </c>
      <c r="X61" s="9" t="s">
        <v>50</v>
      </c>
      <c r="Y61" s="38" t="s">
        <v>42</v>
      </c>
      <c r="Z61" s="40"/>
      <c r="AA61" s="50" t="s">
        <v>296</v>
      </c>
      <c r="AC61" s="10"/>
    </row>
    <row r="62" s="9" customFormat="1" spans="1:33">
      <c r="A62" s="9" t="s">
        <v>297</v>
      </c>
      <c r="B62" s="9" t="s">
        <v>253</v>
      </c>
      <c r="C62" s="9" t="s">
        <v>29</v>
      </c>
      <c r="D62" s="9" t="s">
        <v>298</v>
      </c>
      <c r="E62" s="9"/>
      <c r="F62" s="9">
        <v>2023</v>
      </c>
      <c r="G62" s="9">
        <v>65</v>
      </c>
      <c r="H62" s="9">
        <v>2.4</v>
      </c>
      <c r="I62" s="19">
        <v>-3</v>
      </c>
      <c r="J62" s="19"/>
      <c r="K62" s="19">
        <v>1000</v>
      </c>
      <c r="L62" s="20"/>
      <c r="M62" s="20">
        <v>0.676</v>
      </c>
      <c r="N62" s="9"/>
      <c r="O62" s="9">
        <v>-0.2</v>
      </c>
      <c r="P62" s="9">
        <v>0.5</v>
      </c>
      <c r="Q62" s="9" t="s">
        <v>299</v>
      </c>
      <c r="R62" s="20"/>
      <c r="S62" s="20">
        <v>0.18</v>
      </c>
      <c r="T62" s="32">
        <v>0.5</v>
      </c>
      <c r="U62" s="9" t="s">
        <v>31</v>
      </c>
      <c r="V62" s="9">
        <v>0.095</v>
      </c>
      <c r="W62" s="9" t="s">
        <v>33</v>
      </c>
      <c r="X62" s="38" t="s">
        <v>34</v>
      </c>
      <c r="Y62" s="9" t="s">
        <v>207</v>
      </c>
      <c r="Z62" s="9"/>
      <c r="AA62" s="48" t="s">
        <v>300</v>
      </c>
      <c r="AB62" s="9"/>
      <c r="AG62" s="10"/>
    </row>
    <row r="63" s="9" customFormat="1" spans="1:33">
      <c r="A63" s="13" t="s">
        <v>301</v>
      </c>
      <c r="B63" s="13" t="s">
        <v>253</v>
      </c>
      <c r="C63" s="13" t="s">
        <v>29</v>
      </c>
      <c r="D63" s="13" t="s">
        <v>61</v>
      </c>
      <c r="E63" s="13" t="s">
        <v>302</v>
      </c>
      <c r="F63" s="13">
        <v>2023</v>
      </c>
      <c r="G63" s="13">
        <v>65</v>
      </c>
      <c r="H63" s="9">
        <v>0.9</v>
      </c>
      <c r="I63" s="19">
        <v>-20</v>
      </c>
      <c r="J63" s="23"/>
      <c r="K63" s="28">
        <v>800</v>
      </c>
      <c r="L63" s="20"/>
      <c r="M63" s="20">
        <v>0.428</v>
      </c>
      <c r="N63" s="9"/>
      <c r="O63" s="9">
        <v>-10</v>
      </c>
      <c r="P63" s="9"/>
      <c r="Q63" s="9"/>
      <c r="R63" s="20"/>
      <c r="S63" s="20"/>
      <c r="T63" s="32"/>
      <c r="U63" s="9"/>
      <c r="V63" s="13" t="s">
        <v>303</v>
      </c>
      <c r="W63" s="13" t="s">
        <v>167</v>
      </c>
      <c r="X63" s="9" t="s">
        <v>50</v>
      </c>
      <c r="Y63" s="41" t="s">
        <v>42</v>
      </c>
      <c r="Z63" s="13"/>
      <c r="AA63" s="51" t="s">
        <v>304</v>
      </c>
      <c r="AB63" s="9" t="s">
        <v>305</v>
      </c>
      <c r="AC63" s="10"/>
      <c r="AG63" s="10"/>
    </row>
    <row r="64" s="9" customFormat="1" spans="1:29">
      <c r="A64" s="13" t="s">
        <v>301</v>
      </c>
      <c r="B64" s="13" t="s">
        <v>253</v>
      </c>
      <c r="C64" s="13" t="s">
        <v>29</v>
      </c>
      <c r="D64" s="13" t="s">
        <v>61</v>
      </c>
      <c r="E64" s="13" t="s">
        <v>302</v>
      </c>
      <c r="F64" s="13">
        <v>2023</v>
      </c>
      <c r="G64" s="13">
        <v>65</v>
      </c>
      <c r="H64" s="9">
        <v>1.9</v>
      </c>
      <c r="I64" s="19">
        <v>-16</v>
      </c>
      <c r="J64" s="23"/>
      <c r="K64" s="28">
        <v>800</v>
      </c>
      <c r="L64" s="20"/>
      <c r="M64" s="20">
        <v>0.371</v>
      </c>
      <c r="N64" s="9"/>
      <c r="O64" s="9">
        <v>-10</v>
      </c>
      <c r="P64" s="9"/>
      <c r="Q64" s="9"/>
      <c r="R64" s="20"/>
      <c r="S64" s="20"/>
      <c r="T64" s="32"/>
      <c r="U64" s="9"/>
      <c r="V64" s="13" t="s">
        <v>303</v>
      </c>
      <c r="W64" s="13" t="s">
        <v>167</v>
      </c>
      <c r="X64" s="9" t="s">
        <v>50</v>
      </c>
      <c r="Y64" s="41" t="s">
        <v>42</v>
      </c>
      <c r="Z64" s="13"/>
      <c r="AA64" s="51" t="s">
        <v>304</v>
      </c>
      <c r="AB64" s="9"/>
      <c r="AC64" s="10"/>
    </row>
    <row r="65" s="9" customFormat="1" spans="1:27">
      <c r="A65" s="13" t="s">
        <v>301</v>
      </c>
      <c r="B65" s="13" t="s">
        <v>253</v>
      </c>
      <c r="C65" s="13" t="s">
        <v>29</v>
      </c>
      <c r="D65" s="13" t="s">
        <v>61</v>
      </c>
      <c r="E65" s="13" t="s">
        <v>302</v>
      </c>
      <c r="F65" s="13">
        <v>2023</v>
      </c>
      <c r="G65" s="13">
        <v>65</v>
      </c>
      <c r="H65" s="9">
        <v>2.4</v>
      </c>
      <c r="I65" s="19">
        <v>-19</v>
      </c>
      <c r="J65" s="23"/>
      <c r="K65" s="28">
        <v>800</v>
      </c>
      <c r="L65" s="20"/>
      <c r="M65" s="20">
        <v>0.304</v>
      </c>
      <c r="N65" s="9"/>
      <c r="O65" s="9">
        <v>-10</v>
      </c>
      <c r="P65" s="9"/>
      <c r="Q65" s="9"/>
      <c r="R65" s="20"/>
      <c r="S65" s="20"/>
      <c r="T65" s="32"/>
      <c r="U65" s="9"/>
      <c r="V65" s="13" t="s">
        <v>303</v>
      </c>
      <c r="W65" s="13" t="s">
        <v>167</v>
      </c>
      <c r="X65" s="9" t="s">
        <v>50</v>
      </c>
      <c r="Y65" s="41" t="s">
        <v>42</v>
      </c>
      <c r="Z65" s="42"/>
      <c r="AA65" s="55" t="s">
        <v>304</v>
      </c>
    </row>
    <row r="66" s="9" customFormat="1" spans="1:33">
      <c r="A66" s="9" t="s">
        <v>306</v>
      </c>
      <c r="B66" s="9" t="s">
        <v>253</v>
      </c>
      <c r="C66" s="9" t="s">
        <v>53</v>
      </c>
      <c r="D66" s="9" t="s">
        <v>61</v>
      </c>
      <c r="E66" s="9"/>
      <c r="F66" s="9">
        <v>2007</v>
      </c>
      <c r="G66" s="9">
        <v>180</v>
      </c>
      <c r="H66" s="9">
        <v>0.9</v>
      </c>
      <c r="I66" s="19">
        <v>-11.12</v>
      </c>
      <c r="J66" s="19"/>
      <c r="K66" s="19">
        <v>200</v>
      </c>
      <c r="L66" s="20"/>
      <c r="M66" s="20">
        <v>0.265</v>
      </c>
      <c r="N66" s="9"/>
      <c r="O66" s="9">
        <v>-11.12</v>
      </c>
      <c r="P66" s="9"/>
      <c r="Q66" s="9"/>
      <c r="R66" s="20"/>
      <c r="S66" s="20"/>
      <c r="T66" s="32"/>
      <c r="U66" s="9"/>
      <c r="V66" s="9" t="s">
        <v>307</v>
      </c>
      <c r="W66" s="9" t="s">
        <v>103</v>
      </c>
      <c r="X66" s="9" t="s">
        <v>42</v>
      </c>
      <c r="Y66" s="9" t="s">
        <v>42</v>
      </c>
      <c r="Z66" s="9" t="s">
        <v>71</v>
      </c>
      <c r="AA66" s="48" t="s">
        <v>308</v>
      </c>
      <c r="AB66" s="9"/>
      <c r="AG66" s="10"/>
    </row>
    <row r="67" s="9" customFormat="1" spans="1:29">
      <c r="A67" s="9" t="s">
        <v>309</v>
      </c>
      <c r="B67" s="9" t="s">
        <v>253</v>
      </c>
      <c r="C67" s="9" t="s">
        <v>29</v>
      </c>
      <c r="D67" s="9" t="s">
        <v>310</v>
      </c>
      <c r="E67" s="9"/>
      <c r="F67" s="9">
        <v>2017</v>
      </c>
      <c r="G67" s="9">
        <v>130</v>
      </c>
      <c r="H67" s="9">
        <v>0.953</v>
      </c>
      <c r="I67" s="19">
        <v>-6.8</v>
      </c>
      <c r="J67" s="19"/>
      <c r="K67" s="19">
        <v>50</v>
      </c>
      <c r="L67" s="20"/>
      <c r="M67" s="20">
        <v>0.739</v>
      </c>
      <c r="N67" s="9"/>
      <c r="O67" s="9">
        <v>4.34</v>
      </c>
      <c r="P67" s="9">
        <v>2</v>
      </c>
      <c r="Q67" s="9"/>
      <c r="R67" s="20"/>
      <c r="S67" s="20"/>
      <c r="T67" s="32"/>
      <c r="U67" s="9"/>
      <c r="V67" s="9">
        <v>0.029</v>
      </c>
      <c r="W67" s="9" t="s">
        <v>77</v>
      </c>
      <c r="X67" s="9" t="s">
        <v>42</v>
      </c>
      <c r="Y67" s="36" t="s">
        <v>42</v>
      </c>
      <c r="Z67" s="9" t="s">
        <v>71</v>
      </c>
      <c r="AA67" s="48" t="s">
        <v>311</v>
      </c>
      <c r="AB67" s="9"/>
      <c r="AC67" s="10"/>
    </row>
    <row r="68" s="9" customFormat="1" spans="1:27">
      <c r="A68" s="13" t="s">
        <v>312</v>
      </c>
      <c r="B68" s="13" t="s">
        <v>253</v>
      </c>
      <c r="C68" s="13" t="s">
        <v>29</v>
      </c>
      <c r="D68" s="9" t="s">
        <v>313</v>
      </c>
      <c r="E68" s="9" t="s">
        <v>314</v>
      </c>
      <c r="F68" s="13">
        <v>2012</v>
      </c>
      <c r="G68" s="13">
        <v>250</v>
      </c>
      <c r="H68" s="9">
        <v>0.1</v>
      </c>
      <c r="I68" s="19"/>
      <c r="J68" s="19"/>
      <c r="K68" s="19"/>
      <c r="L68" s="20"/>
      <c r="M68" s="20">
        <v>0.64</v>
      </c>
      <c r="N68" s="9"/>
      <c r="O68" s="9"/>
      <c r="P68" s="13">
        <v>1000</v>
      </c>
      <c r="Q68" s="9" t="s">
        <v>315</v>
      </c>
      <c r="R68" s="20"/>
      <c r="S68" s="20"/>
      <c r="T68" s="32"/>
      <c r="U68" s="9"/>
      <c r="V68" s="13">
        <v>0.006512</v>
      </c>
      <c r="W68" s="9" t="s">
        <v>103</v>
      </c>
      <c r="X68" s="9" t="s">
        <v>42</v>
      </c>
      <c r="Y68" s="36" t="s">
        <v>42</v>
      </c>
      <c r="Z68" s="9"/>
      <c r="AA68" s="51" t="s">
        <v>316</v>
      </c>
    </row>
    <row r="69" s="9" customFormat="1" spans="1:29">
      <c r="A69" s="13" t="s">
        <v>312</v>
      </c>
      <c r="B69" s="13" t="s">
        <v>253</v>
      </c>
      <c r="C69" s="13" t="s">
        <v>29</v>
      </c>
      <c r="D69" s="9" t="s">
        <v>313</v>
      </c>
      <c r="E69" s="9" t="s">
        <v>314</v>
      </c>
      <c r="F69" s="13">
        <v>2012</v>
      </c>
      <c r="G69" s="13">
        <v>250</v>
      </c>
      <c r="H69" s="9">
        <v>0.915</v>
      </c>
      <c r="I69" s="19"/>
      <c r="J69" s="19"/>
      <c r="K69" s="19"/>
      <c r="L69" s="20"/>
      <c r="M69" s="20">
        <v>0.55</v>
      </c>
      <c r="N69" s="9"/>
      <c r="O69" s="9"/>
      <c r="P69" s="13">
        <v>1000</v>
      </c>
      <c r="Q69" s="9" t="s">
        <v>317</v>
      </c>
      <c r="R69" s="20"/>
      <c r="S69" s="20"/>
      <c r="T69" s="32"/>
      <c r="U69" s="9"/>
      <c r="V69" s="13">
        <v>0.006512</v>
      </c>
      <c r="W69" s="9" t="s">
        <v>103</v>
      </c>
      <c r="X69" s="9" t="s">
        <v>42</v>
      </c>
      <c r="Y69" s="36" t="s">
        <v>42</v>
      </c>
      <c r="Z69" s="9"/>
      <c r="AA69" s="51" t="s">
        <v>316</v>
      </c>
      <c r="AB69" s="9"/>
      <c r="AC69" s="10"/>
    </row>
    <row r="70" s="9" customFormat="1" spans="1:27">
      <c r="A70" s="9" t="s">
        <v>318</v>
      </c>
      <c r="B70" s="9" t="s">
        <v>253</v>
      </c>
      <c r="C70" s="9" t="s">
        <v>29</v>
      </c>
      <c r="D70" s="9" t="s">
        <v>319</v>
      </c>
      <c r="E70" s="9"/>
      <c r="F70" s="9">
        <v>2007</v>
      </c>
      <c r="G70" s="9">
        <v>180</v>
      </c>
      <c r="H70" s="9">
        <v>0.9</v>
      </c>
      <c r="I70" s="19"/>
      <c r="J70" s="19"/>
      <c r="K70" s="19"/>
      <c r="L70" s="20"/>
      <c r="M70" s="20">
        <v>0.259</v>
      </c>
      <c r="N70" s="9" t="s">
        <v>31</v>
      </c>
      <c r="O70" s="9"/>
      <c r="P70" s="9"/>
      <c r="Q70" s="9"/>
      <c r="R70" s="20"/>
      <c r="S70" s="20"/>
      <c r="T70" s="32"/>
      <c r="U70" s="9"/>
      <c r="V70" s="9"/>
      <c r="W70" s="9" t="s">
        <v>320</v>
      </c>
      <c r="X70" s="38" t="s">
        <v>34</v>
      </c>
      <c r="Y70" s="9" t="s">
        <v>321</v>
      </c>
      <c r="Z70" s="9"/>
      <c r="AA70" s="48" t="s">
        <v>322</v>
      </c>
    </row>
    <row r="71" s="10" customFormat="1" ht="17" spans="1:33">
      <c r="A71" s="9" t="s">
        <v>323</v>
      </c>
      <c r="B71" s="9" t="s">
        <v>253</v>
      </c>
      <c r="C71" s="9" t="s">
        <v>84</v>
      </c>
      <c r="D71" s="44" t="s">
        <v>324</v>
      </c>
      <c r="E71" s="9"/>
      <c r="F71" s="9">
        <v>2024</v>
      </c>
      <c r="G71" s="9">
        <v>65</v>
      </c>
      <c r="H71" s="9">
        <v>27.5</v>
      </c>
      <c r="I71" s="19"/>
      <c r="J71" s="19"/>
      <c r="K71" s="19"/>
      <c r="L71" s="20"/>
      <c r="M71" s="20">
        <v>0.24</v>
      </c>
      <c r="N71" s="9"/>
      <c r="O71" s="9">
        <v>-6</v>
      </c>
      <c r="P71" s="9">
        <v>1</v>
      </c>
      <c r="Q71" s="9"/>
      <c r="R71" s="20"/>
      <c r="S71" s="20">
        <v>0.18</v>
      </c>
      <c r="T71" s="32">
        <v>2.2</v>
      </c>
      <c r="U71" s="9"/>
      <c r="V71" s="9" t="s">
        <v>325</v>
      </c>
      <c r="W71" s="9" t="s">
        <v>151</v>
      </c>
      <c r="X71" s="9" t="s">
        <v>50</v>
      </c>
      <c r="Y71" s="9" t="s">
        <v>42</v>
      </c>
      <c r="Z71" s="9"/>
      <c r="AA71" s="48" t="s">
        <v>326</v>
      </c>
      <c r="AB71" s="9"/>
      <c r="AC71" s="10"/>
      <c r="AG71" s="9"/>
    </row>
    <row r="72" s="10" customFormat="1" spans="1:29">
      <c r="A72" s="9" t="s">
        <v>327</v>
      </c>
      <c r="B72" s="9" t="s">
        <v>328</v>
      </c>
      <c r="C72" s="9" t="s">
        <v>29</v>
      </c>
      <c r="D72" s="9" t="s">
        <v>61</v>
      </c>
      <c r="E72" s="9"/>
      <c r="F72" s="9">
        <v>2019</v>
      </c>
      <c r="G72" s="9">
        <v>130</v>
      </c>
      <c r="H72" s="9">
        <v>1.1</v>
      </c>
      <c r="I72" s="19"/>
      <c r="J72" s="19"/>
      <c r="K72" s="19"/>
      <c r="L72" s="20"/>
      <c r="M72" s="20">
        <v>0.34</v>
      </c>
      <c r="N72" s="9"/>
      <c r="O72" s="9">
        <v>-2</v>
      </c>
      <c r="P72" s="9">
        <v>2</v>
      </c>
      <c r="Q72" s="9"/>
      <c r="R72" s="20"/>
      <c r="S72" s="20"/>
      <c r="T72" s="32"/>
      <c r="U72" s="9"/>
      <c r="V72" s="9" t="s">
        <v>329</v>
      </c>
      <c r="W72" s="9" t="s">
        <v>167</v>
      </c>
      <c r="X72" s="9" t="s">
        <v>50</v>
      </c>
      <c r="Y72" s="9" t="s">
        <v>42</v>
      </c>
      <c r="Z72" s="9"/>
      <c r="AA72" s="48" t="s">
        <v>330</v>
      </c>
      <c r="AB72" s="9"/>
      <c r="AC72" s="9"/>
    </row>
    <row r="73" s="10" customFormat="1" ht="17" spans="1:33">
      <c r="A73" s="9" t="s">
        <v>331</v>
      </c>
      <c r="B73" s="9" t="s">
        <v>328</v>
      </c>
      <c r="C73" s="9" t="s">
        <v>53</v>
      </c>
      <c r="D73" s="18" t="s">
        <v>332</v>
      </c>
      <c r="E73" s="9" t="s">
        <v>288</v>
      </c>
      <c r="F73" s="9">
        <v>2024</v>
      </c>
      <c r="G73" s="9">
        <v>180</v>
      </c>
      <c r="H73" s="9">
        <v>0.402</v>
      </c>
      <c r="I73" s="19"/>
      <c r="J73" s="19"/>
      <c r="K73" s="19"/>
      <c r="L73" s="20"/>
      <c r="M73" s="20">
        <v>0.65</v>
      </c>
      <c r="N73" s="9"/>
      <c r="O73" s="9">
        <v>1.5</v>
      </c>
      <c r="P73" s="9">
        <v>50</v>
      </c>
      <c r="Q73" s="9"/>
      <c r="R73" s="20"/>
      <c r="S73" s="20"/>
      <c r="T73" s="32"/>
      <c r="U73" s="9"/>
      <c r="V73" s="9" t="s">
        <v>333</v>
      </c>
      <c r="W73" s="9" t="s">
        <v>334</v>
      </c>
      <c r="X73" s="9" t="s">
        <v>50</v>
      </c>
      <c r="Y73" s="9" t="s">
        <v>42</v>
      </c>
      <c r="Z73" s="9"/>
      <c r="AA73" s="48" t="s">
        <v>335</v>
      </c>
      <c r="AB73" s="9"/>
      <c r="AG73" s="9"/>
    </row>
    <row r="74" s="9" customFormat="1" spans="1:33">
      <c r="A74" s="13" t="s">
        <v>336</v>
      </c>
      <c r="B74" s="13" t="s">
        <v>328</v>
      </c>
      <c r="C74" s="9" t="s">
        <v>29</v>
      </c>
      <c r="D74" s="13" t="s">
        <v>96</v>
      </c>
      <c r="E74" s="13"/>
      <c r="F74" s="13">
        <v>2023</v>
      </c>
      <c r="G74" s="13">
        <v>180</v>
      </c>
      <c r="H74" s="9">
        <v>0.43392</v>
      </c>
      <c r="I74" s="19"/>
      <c r="J74" s="19"/>
      <c r="K74" s="19"/>
      <c r="L74" s="20"/>
      <c r="M74" s="20">
        <v>0.685</v>
      </c>
      <c r="N74" s="9"/>
      <c r="O74" s="9">
        <v>0</v>
      </c>
      <c r="P74" s="9">
        <v>3</v>
      </c>
      <c r="Q74" s="9" t="s">
        <v>337</v>
      </c>
      <c r="R74" s="20"/>
      <c r="S74" s="20"/>
      <c r="T74" s="32"/>
      <c r="U74" s="9"/>
      <c r="V74" s="13">
        <v>0.0035</v>
      </c>
      <c r="W74" s="9" t="s">
        <v>97</v>
      </c>
      <c r="X74" s="9" t="s">
        <v>42</v>
      </c>
      <c r="Y74" s="36" t="s">
        <v>42</v>
      </c>
      <c r="Z74" s="9" t="s">
        <v>71</v>
      </c>
      <c r="AA74" s="55" t="s">
        <v>338</v>
      </c>
      <c r="AB74" s="9" t="s">
        <v>339</v>
      </c>
      <c r="AC74" s="10"/>
      <c r="AG74" s="10"/>
    </row>
    <row r="75" s="10" customFormat="1" spans="1:33">
      <c r="A75" s="13" t="s">
        <v>336</v>
      </c>
      <c r="B75" s="13" t="s">
        <v>328</v>
      </c>
      <c r="C75" s="9" t="s">
        <v>29</v>
      </c>
      <c r="D75" s="13" t="s">
        <v>96</v>
      </c>
      <c r="E75" s="13"/>
      <c r="F75" s="13">
        <v>2023</v>
      </c>
      <c r="G75" s="13">
        <v>180</v>
      </c>
      <c r="H75" s="9">
        <v>0.9</v>
      </c>
      <c r="I75" s="19"/>
      <c r="J75" s="19"/>
      <c r="K75" s="19"/>
      <c r="L75" s="20"/>
      <c r="M75" s="20">
        <v>0.605</v>
      </c>
      <c r="N75" s="9"/>
      <c r="O75" s="9">
        <v>0</v>
      </c>
      <c r="P75" s="9">
        <v>5</v>
      </c>
      <c r="Q75" s="9" t="s">
        <v>337</v>
      </c>
      <c r="R75" s="20"/>
      <c r="S75" s="20"/>
      <c r="T75" s="32"/>
      <c r="U75" s="9"/>
      <c r="V75" s="13">
        <v>0.0035</v>
      </c>
      <c r="W75" s="9" t="s">
        <v>97</v>
      </c>
      <c r="X75" s="9" t="s">
        <v>42</v>
      </c>
      <c r="Y75" s="36" t="s">
        <v>42</v>
      </c>
      <c r="Z75" s="9" t="s">
        <v>71</v>
      </c>
      <c r="AA75" s="55" t="s">
        <v>338</v>
      </c>
      <c r="AB75" s="9"/>
      <c r="AC75" s="9"/>
      <c r="AG75" s="9"/>
    </row>
    <row r="76" s="9" customFormat="1" spans="1:29">
      <c r="A76" s="13" t="s">
        <v>340</v>
      </c>
      <c r="B76" s="13" t="s">
        <v>341</v>
      </c>
      <c r="C76" s="13" t="s">
        <v>29</v>
      </c>
      <c r="D76" s="13" t="s">
        <v>61</v>
      </c>
      <c r="E76" s="13" t="s">
        <v>342</v>
      </c>
      <c r="F76" s="13">
        <v>2021</v>
      </c>
      <c r="G76" s="13">
        <v>40</v>
      </c>
      <c r="H76" s="9">
        <v>38</v>
      </c>
      <c r="I76" s="19">
        <v>-7.8</v>
      </c>
      <c r="J76" s="53"/>
      <c r="K76" s="53" t="s">
        <v>47</v>
      </c>
      <c r="L76" s="54" t="s">
        <v>343</v>
      </c>
      <c r="M76" s="20">
        <v>0.081</v>
      </c>
      <c r="N76" s="9"/>
      <c r="O76" s="9"/>
      <c r="P76" s="9"/>
      <c r="Q76" s="9"/>
      <c r="R76" s="20"/>
      <c r="S76" s="20"/>
      <c r="T76" s="32"/>
      <c r="U76" s="9"/>
      <c r="V76" s="13" t="s">
        <v>344</v>
      </c>
      <c r="W76" s="13" t="s">
        <v>143</v>
      </c>
      <c r="X76" s="9" t="s">
        <v>42</v>
      </c>
      <c r="Y76" s="13" t="s">
        <v>42</v>
      </c>
      <c r="Z76" s="9"/>
      <c r="AA76" s="51" t="s">
        <v>345</v>
      </c>
      <c r="AB76" s="9"/>
      <c r="AC76" s="10"/>
    </row>
    <row r="77" s="10" customFormat="1" spans="1:33">
      <c r="A77" s="13" t="s">
        <v>340</v>
      </c>
      <c r="B77" s="13" t="s">
        <v>341</v>
      </c>
      <c r="C77" s="13" t="s">
        <v>29</v>
      </c>
      <c r="D77" s="13" t="s">
        <v>61</v>
      </c>
      <c r="E77" s="13" t="s">
        <v>342</v>
      </c>
      <c r="F77" s="13">
        <v>2021</v>
      </c>
      <c r="G77" s="13">
        <v>40</v>
      </c>
      <c r="H77" s="9">
        <v>60</v>
      </c>
      <c r="I77" s="19">
        <v>-5</v>
      </c>
      <c r="J77" s="53"/>
      <c r="K77" s="53" t="s">
        <v>47</v>
      </c>
      <c r="L77" s="54" t="s">
        <v>343</v>
      </c>
      <c r="M77" s="20"/>
      <c r="N77" s="9"/>
      <c r="O77" s="9"/>
      <c r="P77" s="9"/>
      <c r="Q77" s="9"/>
      <c r="R77" s="20"/>
      <c r="S77" s="20"/>
      <c r="T77" s="32"/>
      <c r="U77" s="9"/>
      <c r="V77" s="13" t="s">
        <v>344</v>
      </c>
      <c r="W77" s="13" t="s">
        <v>143</v>
      </c>
      <c r="X77" s="9" t="s">
        <v>42</v>
      </c>
      <c r="Y77" s="13" t="s">
        <v>42</v>
      </c>
      <c r="Z77" s="9"/>
      <c r="AA77" s="51" t="s">
        <v>345</v>
      </c>
      <c r="AB77" s="9"/>
      <c r="AC77" s="10"/>
      <c r="AG77" s="9"/>
    </row>
    <row r="78" s="10" customFormat="1" ht="15" customHeight="1" spans="1:33">
      <c r="A78" s="9" t="s">
        <v>346</v>
      </c>
      <c r="B78" s="9" t="s">
        <v>341</v>
      </c>
      <c r="C78" s="9" t="s">
        <v>84</v>
      </c>
      <c r="D78" s="9" t="s">
        <v>347</v>
      </c>
      <c r="E78" s="9"/>
      <c r="F78" s="9">
        <v>2018</v>
      </c>
      <c r="G78" s="9">
        <v>65</v>
      </c>
      <c r="H78" s="9">
        <v>5.75</v>
      </c>
      <c r="I78" s="19">
        <v>-10</v>
      </c>
      <c r="J78" s="19"/>
      <c r="K78" s="19"/>
      <c r="L78" s="20"/>
      <c r="M78" s="20">
        <v>0.52</v>
      </c>
      <c r="N78" s="9"/>
      <c r="O78" s="9">
        <v>5</v>
      </c>
      <c r="P78" s="9">
        <v>0.4</v>
      </c>
      <c r="Q78" s="9">
        <v>19</v>
      </c>
      <c r="R78" s="20"/>
      <c r="S78" s="20"/>
      <c r="T78" s="32"/>
      <c r="U78" s="9"/>
      <c r="V78" s="9" t="s">
        <v>348</v>
      </c>
      <c r="W78" s="9" t="s">
        <v>151</v>
      </c>
      <c r="X78" s="9" t="s">
        <v>50</v>
      </c>
      <c r="Y78" s="9" t="s">
        <v>42</v>
      </c>
      <c r="Z78" s="9"/>
      <c r="AA78" s="48" t="s">
        <v>349</v>
      </c>
      <c r="AB78" s="9" t="s">
        <v>350</v>
      </c>
      <c r="AC78" s="9"/>
      <c r="AG78" s="9"/>
    </row>
    <row r="79" s="10" customFormat="1" spans="1:33">
      <c r="A79" s="9" t="s">
        <v>351</v>
      </c>
      <c r="B79" s="9" t="s">
        <v>341</v>
      </c>
      <c r="C79" s="9" t="s">
        <v>53</v>
      </c>
      <c r="D79" s="9" t="s">
        <v>61</v>
      </c>
      <c r="E79" s="9" t="s">
        <v>352</v>
      </c>
      <c r="F79" s="9">
        <v>2024</v>
      </c>
      <c r="G79" s="9">
        <v>180</v>
      </c>
      <c r="H79" s="9">
        <v>2.9</v>
      </c>
      <c r="I79" s="19"/>
      <c r="J79" s="19"/>
      <c r="K79" s="19"/>
      <c r="L79" s="20"/>
      <c r="M79" s="20">
        <v>0.468</v>
      </c>
      <c r="N79" s="9"/>
      <c r="O79" s="9">
        <v>22</v>
      </c>
      <c r="P79" s="9">
        <v>1</v>
      </c>
      <c r="Q79" s="9"/>
      <c r="R79" s="20"/>
      <c r="S79" s="20">
        <v>0</v>
      </c>
      <c r="T79" s="32">
        <v>1</v>
      </c>
      <c r="U79" s="9" t="s">
        <v>31</v>
      </c>
      <c r="V79" s="9">
        <v>0.2106</v>
      </c>
      <c r="W79" s="9" t="s">
        <v>353</v>
      </c>
      <c r="X79" s="9" t="s">
        <v>50</v>
      </c>
      <c r="Y79" s="9" t="s">
        <v>42</v>
      </c>
      <c r="Z79" s="9"/>
      <c r="AA79" s="48" t="s">
        <v>354</v>
      </c>
      <c r="AB79" s="9"/>
      <c r="AC79" s="9"/>
      <c r="AG79" s="9"/>
    </row>
    <row r="80" s="10" customFormat="1" spans="1:33">
      <c r="A80" s="9" t="s">
        <v>355</v>
      </c>
      <c r="B80" s="9" t="s">
        <v>356</v>
      </c>
      <c r="C80" s="9" t="s">
        <v>29</v>
      </c>
      <c r="D80" s="9" t="s">
        <v>357</v>
      </c>
      <c r="E80" s="9"/>
      <c r="F80" s="9">
        <v>2022</v>
      </c>
      <c r="G80" s="9">
        <v>180</v>
      </c>
      <c r="H80" s="9">
        <v>1.05</v>
      </c>
      <c r="I80" s="19">
        <v>-10</v>
      </c>
      <c r="J80" s="19"/>
      <c r="K80" s="19">
        <v>470</v>
      </c>
      <c r="L80" s="20"/>
      <c r="M80" s="20">
        <v>0.45</v>
      </c>
      <c r="N80" s="9"/>
      <c r="O80" s="9">
        <v>-2</v>
      </c>
      <c r="P80" s="9">
        <v>10</v>
      </c>
      <c r="Q80" s="9"/>
      <c r="R80" s="20"/>
      <c r="S80" s="20">
        <v>0.05</v>
      </c>
      <c r="T80" s="32">
        <v>10</v>
      </c>
      <c r="U80" s="9" t="s">
        <v>31</v>
      </c>
      <c r="V80" s="9" t="s">
        <v>358</v>
      </c>
      <c r="W80" s="9" t="s">
        <v>56</v>
      </c>
      <c r="X80" s="38" t="s">
        <v>34</v>
      </c>
      <c r="Y80" s="9" t="s">
        <v>359</v>
      </c>
      <c r="Z80" s="9"/>
      <c r="AA80" s="48" t="s">
        <v>360</v>
      </c>
      <c r="AB80" s="9"/>
      <c r="AG80" s="9"/>
    </row>
    <row r="81" s="10" customFormat="1" spans="1:33">
      <c r="A81" s="9" t="s">
        <v>361</v>
      </c>
      <c r="B81" s="9" t="s">
        <v>362</v>
      </c>
      <c r="C81" s="9" t="s">
        <v>53</v>
      </c>
      <c r="D81" s="9" t="s">
        <v>61</v>
      </c>
      <c r="E81" s="9"/>
      <c r="F81" s="9">
        <v>2024</v>
      </c>
      <c r="G81" s="9">
        <v>180</v>
      </c>
      <c r="H81" s="9">
        <v>0.7</v>
      </c>
      <c r="I81" s="19"/>
      <c r="J81" s="19"/>
      <c r="K81" s="19"/>
      <c r="L81" s="20"/>
      <c r="M81" s="20">
        <v>0.675</v>
      </c>
      <c r="N81" s="9"/>
      <c r="O81" s="9">
        <v>16</v>
      </c>
      <c r="P81" s="9">
        <v>2.885</v>
      </c>
      <c r="Q81" s="9"/>
      <c r="R81" s="20"/>
      <c r="S81" s="20"/>
      <c r="T81" s="32"/>
      <c r="U81" s="9"/>
      <c r="V81" s="9" t="s">
        <v>363</v>
      </c>
      <c r="W81" s="9" t="s">
        <v>138</v>
      </c>
      <c r="X81" s="9" t="s">
        <v>50</v>
      </c>
      <c r="Y81" s="9" t="s">
        <v>42</v>
      </c>
      <c r="Z81" s="40"/>
      <c r="AA81" s="50" t="s">
        <v>364</v>
      </c>
      <c r="AB81" s="9" t="s">
        <v>365</v>
      </c>
      <c r="AC81" s="9"/>
      <c r="AG81" s="9"/>
    </row>
    <row r="82" s="10" customFormat="1" spans="1:33">
      <c r="A82" s="9" t="s">
        <v>366</v>
      </c>
      <c r="B82" s="9" t="s">
        <v>362</v>
      </c>
      <c r="C82" s="9" t="s">
        <v>29</v>
      </c>
      <c r="D82" s="9" t="s">
        <v>189</v>
      </c>
      <c r="E82" s="9" t="s">
        <v>367</v>
      </c>
      <c r="F82" s="9">
        <v>2024</v>
      </c>
      <c r="G82" s="9">
        <v>28</v>
      </c>
      <c r="H82" s="9">
        <v>26</v>
      </c>
      <c r="I82" s="19"/>
      <c r="J82" s="19"/>
      <c r="K82" s="19"/>
      <c r="L82" s="20"/>
      <c r="M82" s="20">
        <v>0.24</v>
      </c>
      <c r="N82" s="9"/>
      <c r="O82" s="9">
        <v>-11</v>
      </c>
      <c r="P82" s="9" t="s">
        <v>368</v>
      </c>
      <c r="Q82" s="9"/>
      <c r="R82" s="20">
        <v>0.125</v>
      </c>
      <c r="S82" s="20">
        <v>0.2</v>
      </c>
      <c r="T82" s="32">
        <v>8</v>
      </c>
      <c r="U82" s="9" t="s">
        <v>31</v>
      </c>
      <c r="V82" s="9" t="s">
        <v>369</v>
      </c>
      <c r="W82" s="9" t="s">
        <v>42</v>
      </c>
      <c r="X82" s="14" t="s">
        <v>42</v>
      </c>
      <c r="Y82" s="38" t="s">
        <v>42</v>
      </c>
      <c r="Z82" s="9"/>
      <c r="AA82" s="50" t="s">
        <v>370</v>
      </c>
      <c r="AB82" s="9"/>
      <c r="AC82" s="10"/>
      <c r="AG82" s="9"/>
    </row>
    <row r="83" s="10" customFormat="1" spans="1:33">
      <c r="A83" s="9" t="s">
        <v>371</v>
      </c>
      <c r="B83" s="9" t="s">
        <v>362</v>
      </c>
      <c r="C83" s="9" t="s">
        <v>29</v>
      </c>
      <c r="D83" s="9" t="s">
        <v>39</v>
      </c>
      <c r="E83" s="9"/>
      <c r="F83" s="9">
        <v>2023</v>
      </c>
      <c r="G83" s="9">
        <v>90</v>
      </c>
      <c r="H83" s="9">
        <v>2.4</v>
      </c>
      <c r="I83" s="19"/>
      <c r="J83" s="19"/>
      <c r="K83" s="19"/>
      <c r="L83" s="20"/>
      <c r="M83" s="20">
        <v>0.63</v>
      </c>
      <c r="N83" s="9"/>
      <c r="O83" s="9">
        <v>-8</v>
      </c>
      <c r="P83" s="9"/>
      <c r="Q83" s="9"/>
      <c r="R83" s="20"/>
      <c r="S83" s="20">
        <v>0.46</v>
      </c>
      <c r="T83" s="32"/>
      <c r="U83" s="9" t="s">
        <v>31</v>
      </c>
      <c r="V83" s="9" t="s">
        <v>372</v>
      </c>
      <c r="W83" s="9" t="s">
        <v>238</v>
      </c>
      <c r="X83" s="38" t="s">
        <v>34</v>
      </c>
      <c r="Y83" s="9" t="s">
        <v>87</v>
      </c>
      <c r="Z83" s="9"/>
      <c r="AA83" s="48" t="s">
        <v>373</v>
      </c>
      <c r="AB83" s="9"/>
      <c r="AG83" s="9"/>
    </row>
    <row r="84" s="9" customFormat="1" spans="1:29">
      <c r="A84" s="9" t="s">
        <v>374</v>
      </c>
      <c r="B84" s="9" t="s">
        <v>375</v>
      </c>
      <c r="C84" s="9" t="s">
        <v>29</v>
      </c>
      <c r="D84" s="9" t="s">
        <v>61</v>
      </c>
      <c r="E84" s="9" t="s">
        <v>376</v>
      </c>
      <c r="F84" s="9">
        <v>2019</v>
      </c>
      <c r="G84" s="9">
        <v>180</v>
      </c>
      <c r="H84" s="9">
        <v>0.915</v>
      </c>
      <c r="I84" s="19"/>
      <c r="J84" s="19">
        <v>-22</v>
      </c>
      <c r="K84" s="19" t="s">
        <v>377</v>
      </c>
      <c r="L84" s="20" t="s">
        <v>378</v>
      </c>
      <c r="M84" s="20"/>
      <c r="N84" s="9"/>
      <c r="O84" s="9"/>
      <c r="P84" s="9"/>
      <c r="Q84" s="9"/>
      <c r="R84" s="20"/>
      <c r="S84" s="20"/>
      <c r="T84" s="32"/>
      <c r="U84" s="9"/>
      <c r="V84" s="9" t="s">
        <v>379</v>
      </c>
      <c r="W84" s="9" t="s">
        <v>380</v>
      </c>
      <c r="X84" s="38" t="s">
        <v>115</v>
      </c>
      <c r="Y84" s="38" t="s">
        <v>381</v>
      </c>
      <c r="Z84" s="40"/>
      <c r="AA84" s="50" t="s">
        <v>382</v>
      </c>
      <c r="AC84" s="10"/>
    </row>
    <row r="85" s="9" customFormat="1" spans="1:29">
      <c r="A85" s="13" t="s">
        <v>383</v>
      </c>
      <c r="B85" s="13" t="s">
        <v>375</v>
      </c>
      <c r="C85" s="13" t="s">
        <v>53</v>
      </c>
      <c r="D85" s="13" t="s">
        <v>61</v>
      </c>
      <c r="E85" s="13"/>
      <c r="F85" s="13">
        <v>2017</v>
      </c>
      <c r="G85" s="13">
        <v>180</v>
      </c>
      <c r="H85" s="9">
        <v>0.93</v>
      </c>
      <c r="I85" s="19">
        <v>-15.4</v>
      </c>
      <c r="J85" s="53"/>
      <c r="K85" s="53">
        <v>500</v>
      </c>
      <c r="L85" s="20" t="s">
        <v>384</v>
      </c>
      <c r="M85" s="20">
        <v>0.252</v>
      </c>
      <c r="N85" s="9"/>
      <c r="O85" s="9">
        <v>-1</v>
      </c>
      <c r="P85" s="13">
        <v>500</v>
      </c>
      <c r="Q85" s="9"/>
      <c r="R85" s="20"/>
      <c r="S85" s="20"/>
      <c r="T85" s="32"/>
      <c r="U85" s="9"/>
      <c r="V85" s="13" t="s">
        <v>385</v>
      </c>
      <c r="W85" s="13" t="s">
        <v>92</v>
      </c>
      <c r="X85" s="14" t="s">
        <v>34</v>
      </c>
      <c r="Y85" s="13" t="s">
        <v>386</v>
      </c>
      <c r="Z85" s="13"/>
      <c r="AA85" s="51" t="s">
        <v>387</v>
      </c>
      <c r="AB85" s="9"/>
      <c r="AC85" s="10"/>
    </row>
    <row r="86" s="10" customFormat="1" spans="1:33">
      <c r="A86" s="13" t="s">
        <v>383</v>
      </c>
      <c r="B86" s="13" t="s">
        <v>375</v>
      </c>
      <c r="C86" s="13" t="s">
        <v>53</v>
      </c>
      <c r="D86" s="13" t="s">
        <v>61</v>
      </c>
      <c r="E86" s="13"/>
      <c r="F86" s="13">
        <v>2017</v>
      </c>
      <c r="G86" s="13">
        <v>180</v>
      </c>
      <c r="H86" s="9">
        <v>2.63</v>
      </c>
      <c r="I86" s="19">
        <v>-15.4</v>
      </c>
      <c r="J86" s="53"/>
      <c r="K86" s="53">
        <v>500</v>
      </c>
      <c r="L86" s="20"/>
      <c r="M86" s="20">
        <v>0.225</v>
      </c>
      <c r="N86" s="9"/>
      <c r="O86" s="9">
        <v>-1</v>
      </c>
      <c r="P86" s="13">
        <v>500</v>
      </c>
      <c r="Q86" s="9"/>
      <c r="R86" s="20"/>
      <c r="S86" s="20"/>
      <c r="T86" s="32"/>
      <c r="U86" s="9"/>
      <c r="V86" s="13" t="s">
        <v>385</v>
      </c>
      <c r="W86" s="13" t="s">
        <v>92</v>
      </c>
      <c r="X86" s="14" t="s">
        <v>34</v>
      </c>
      <c r="Y86" s="13" t="s">
        <v>386</v>
      </c>
      <c r="Z86" s="13"/>
      <c r="AA86" s="51" t="s">
        <v>387</v>
      </c>
      <c r="AB86" s="9"/>
      <c r="AC86" s="9"/>
      <c r="AG86" s="9"/>
    </row>
    <row r="87" s="10" customFormat="1" spans="1:33">
      <c r="A87" s="9" t="s">
        <v>388</v>
      </c>
      <c r="B87" s="9" t="s">
        <v>375</v>
      </c>
      <c r="C87" s="9" t="s">
        <v>29</v>
      </c>
      <c r="D87" s="13" t="s">
        <v>100</v>
      </c>
      <c r="E87" s="9"/>
      <c r="F87" s="9">
        <v>2016</v>
      </c>
      <c r="G87" s="9">
        <v>180</v>
      </c>
      <c r="H87" s="9">
        <v>0.9</v>
      </c>
      <c r="I87" s="19">
        <v>-18</v>
      </c>
      <c r="J87" s="19"/>
      <c r="K87" s="19">
        <v>100</v>
      </c>
      <c r="L87" s="20"/>
      <c r="M87" s="20">
        <v>0.65</v>
      </c>
      <c r="N87" s="9"/>
      <c r="O87" s="9">
        <v>-20.9691001301</v>
      </c>
      <c r="P87" s="9">
        <v>100</v>
      </c>
      <c r="Q87" s="9" t="s">
        <v>389</v>
      </c>
      <c r="R87" s="20">
        <v>0.64</v>
      </c>
      <c r="S87" s="20">
        <v>0.28</v>
      </c>
      <c r="T87" s="32">
        <v>100</v>
      </c>
      <c r="U87" s="9" t="s">
        <v>31</v>
      </c>
      <c r="V87" s="9" t="s">
        <v>390</v>
      </c>
      <c r="W87" s="9" t="s">
        <v>147</v>
      </c>
      <c r="X87" s="9" t="s">
        <v>42</v>
      </c>
      <c r="Y87" s="9" t="s">
        <v>42</v>
      </c>
      <c r="Z87" s="9"/>
      <c r="AA87" s="48" t="s">
        <v>391</v>
      </c>
      <c r="AB87" s="9"/>
      <c r="AC87" s="9"/>
      <c r="AG87" s="9"/>
    </row>
    <row r="88" s="10" customFormat="1" spans="1:33">
      <c r="A88" s="9" t="s">
        <v>392</v>
      </c>
      <c r="B88" s="9" t="s">
        <v>375</v>
      </c>
      <c r="C88" s="9" t="s">
        <v>53</v>
      </c>
      <c r="D88" s="9" t="s">
        <v>393</v>
      </c>
      <c r="E88" s="9" t="s">
        <v>288</v>
      </c>
      <c r="F88" s="9">
        <v>2016</v>
      </c>
      <c r="G88" s="9">
        <v>65</v>
      </c>
      <c r="H88" s="9">
        <v>52</v>
      </c>
      <c r="I88" s="19">
        <v>-10</v>
      </c>
      <c r="J88" s="19"/>
      <c r="K88" s="19"/>
      <c r="L88" s="20"/>
      <c r="M88" s="20">
        <v>0.13</v>
      </c>
      <c r="N88" s="9"/>
      <c r="O88" s="9"/>
      <c r="P88" s="9"/>
      <c r="Q88" s="9"/>
      <c r="R88" s="20"/>
      <c r="S88" s="20"/>
      <c r="T88" s="32"/>
      <c r="U88" s="9"/>
      <c r="V88" s="9" t="s">
        <v>394</v>
      </c>
      <c r="W88" s="9" t="s">
        <v>186</v>
      </c>
      <c r="X88" s="9" t="s">
        <v>50</v>
      </c>
      <c r="Y88" s="38" t="s">
        <v>42</v>
      </c>
      <c r="Z88" s="40"/>
      <c r="AA88" s="50" t="s">
        <v>395</v>
      </c>
      <c r="AB88" s="9"/>
      <c r="AC88" s="9"/>
      <c r="AG88" s="9"/>
    </row>
    <row r="89" s="10" customFormat="1" spans="1:33">
      <c r="A89" s="9" t="s">
        <v>396</v>
      </c>
      <c r="B89" s="9" t="s">
        <v>375</v>
      </c>
      <c r="C89" s="9" t="s">
        <v>53</v>
      </c>
      <c r="D89" s="9" t="s">
        <v>133</v>
      </c>
      <c r="E89" s="9"/>
      <c r="F89" s="9">
        <v>2015</v>
      </c>
      <c r="G89" s="9">
        <v>65</v>
      </c>
      <c r="H89" s="9">
        <v>0.9</v>
      </c>
      <c r="I89" s="19"/>
      <c r="J89" s="19"/>
      <c r="K89" s="19"/>
      <c r="L89" s="20"/>
      <c r="M89" s="20">
        <v>0.318</v>
      </c>
      <c r="N89" s="9"/>
      <c r="O89" s="9">
        <v>18</v>
      </c>
      <c r="P89" s="9">
        <v>2</v>
      </c>
      <c r="Q89" s="9"/>
      <c r="R89" s="20"/>
      <c r="S89" s="20"/>
      <c r="T89" s="32"/>
      <c r="U89" s="9"/>
      <c r="V89" s="9" t="s">
        <v>397</v>
      </c>
      <c r="W89" s="9" t="s">
        <v>175</v>
      </c>
      <c r="X89" s="9" t="s">
        <v>50</v>
      </c>
      <c r="Y89" s="40" t="s">
        <v>42</v>
      </c>
      <c r="Z89" s="40"/>
      <c r="AA89" s="50" t="s">
        <v>398</v>
      </c>
      <c r="AB89" s="9"/>
      <c r="AC89" s="9"/>
      <c r="AG89" s="9"/>
    </row>
    <row r="90" s="10" customFormat="1" spans="1:28">
      <c r="A90" s="9" t="s">
        <v>399</v>
      </c>
      <c r="B90" s="9" t="s">
        <v>375</v>
      </c>
      <c r="C90" s="9" t="s">
        <v>53</v>
      </c>
      <c r="D90" s="9" t="s">
        <v>61</v>
      </c>
      <c r="E90" s="9"/>
      <c r="F90" s="9">
        <v>2022</v>
      </c>
      <c r="G90" s="9">
        <v>65</v>
      </c>
      <c r="H90" s="9">
        <v>26</v>
      </c>
      <c r="I90" s="19"/>
      <c r="J90" s="19"/>
      <c r="K90" s="19"/>
      <c r="L90" s="20"/>
      <c r="M90" s="20">
        <v>0.156</v>
      </c>
      <c r="N90" s="9"/>
      <c r="O90" s="9">
        <v>12</v>
      </c>
      <c r="P90" s="9"/>
      <c r="Q90" s="9"/>
      <c r="R90" s="20"/>
      <c r="S90" s="20"/>
      <c r="T90" s="32"/>
      <c r="U90" s="9"/>
      <c r="V90" s="9" t="s">
        <v>400</v>
      </c>
      <c r="W90" s="9" t="s">
        <v>151</v>
      </c>
      <c r="X90" s="9" t="s">
        <v>50</v>
      </c>
      <c r="Y90" s="9" t="s">
        <v>42</v>
      </c>
      <c r="Z90" s="9"/>
      <c r="AA90" s="48" t="s">
        <v>401</v>
      </c>
      <c r="AB90" s="9"/>
    </row>
    <row r="91" s="10" customFormat="1" spans="1:28">
      <c r="A91" s="14" t="s">
        <v>402</v>
      </c>
      <c r="B91" s="9" t="s">
        <v>375</v>
      </c>
      <c r="C91" s="9" t="s">
        <v>29</v>
      </c>
      <c r="D91" s="9" t="s">
        <v>403</v>
      </c>
      <c r="E91" s="9" t="s">
        <v>404</v>
      </c>
      <c r="F91" s="9">
        <v>2013</v>
      </c>
      <c r="G91" s="9">
        <v>130</v>
      </c>
      <c r="H91" s="9">
        <v>0.868</v>
      </c>
      <c r="I91" s="19">
        <v>-21</v>
      </c>
      <c r="J91" s="19"/>
      <c r="K91" s="19"/>
      <c r="L91" s="20"/>
      <c r="M91" s="20">
        <v>0.6</v>
      </c>
      <c r="N91" s="9"/>
      <c r="O91" s="9">
        <v>-9</v>
      </c>
      <c r="P91" s="9"/>
      <c r="Q91" s="9"/>
      <c r="R91" s="20">
        <v>0.08</v>
      </c>
      <c r="S91" s="20"/>
      <c r="T91" s="32"/>
      <c r="U91" s="9" t="s">
        <v>31</v>
      </c>
      <c r="V91" s="9" t="s">
        <v>405</v>
      </c>
      <c r="W91" s="9" t="s">
        <v>33</v>
      </c>
      <c r="X91" s="38" t="s">
        <v>34</v>
      </c>
      <c r="Y91" s="14" t="s">
        <v>87</v>
      </c>
      <c r="Z91" s="14"/>
      <c r="AA91" s="49" t="s">
        <v>406</v>
      </c>
      <c r="AB91" s="14"/>
    </row>
    <row r="92" s="10" customFormat="1" spans="1:29">
      <c r="A92" s="9" t="s">
        <v>407</v>
      </c>
      <c r="B92" s="9" t="s">
        <v>408</v>
      </c>
      <c r="C92" s="9" t="s">
        <v>29</v>
      </c>
      <c r="D92" s="9" t="s">
        <v>61</v>
      </c>
      <c r="E92" s="9" t="s">
        <v>409</v>
      </c>
      <c r="F92" s="9">
        <v>2014</v>
      </c>
      <c r="G92" s="9">
        <v>90</v>
      </c>
      <c r="H92" s="9">
        <v>0.868</v>
      </c>
      <c r="I92" s="19">
        <v>-27</v>
      </c>
      <c r="J92" s="19"/>
      <c r="K92" s="19" t="s">
        <v>47</v>
      </c>
      <c r="L92" s="20"/>
      <c r="M92" s="20">
        <v>0.4</v>
      </c>
      <c r="N92" s="9" t="s">
        <v>31</v>
      </c>
      <c r="O92" s="9">
        <v>-17</v>
      </c>
      <c r="P92" s="9">
        <v>330</v>
      </c>
      <c r="Q92" s="9" t="s">
        <v>101</v>
      </c>
      <c r="R92" s="20">
        <v>0.3</v>
      </c>
      <c r="S92" s="20"/>
      <c r="T92" s="32">
        <v>330</v>
      </c>
      <c r="U92" s="9" t="s">
        <v>31</v>
      </c>
      <c r="V92" s="9" t="s">
        <v>410</v>
      </c>
      <c r="W92" s="9" t="s">
        <v>411</v>
      </c>
      <c r="X92" s="9" t="s">
        <v>42</v>
      </c>
      <c r="Y92" s="9" t="s">
        <v>42</v>
      </c>
      <c r="Z92" s="9"/>
      <c r="AA92" s="48" t="s">
        <v>412</v>
      </c>
      <c r="AB92" s="9"/>
      <c r="AC92" s="9"/>
    </row>
    <row r="93" s="10" customFormat="1" spans="1:33">
      <c r="A93" s="9" t="s">
        <v>413</v>
      </c>
      <c r="B93" s="9" t="s">
        <v>408</v>
      </c>
      <c r="C93" s="9" t="s">
        <v>53</v>
      </c>
      <c r="D93" s="9" t="s">
        <v>54</v>
      </c>
      <c r="E93" s="9"/>
      <c r="F93" s="9">
        <v>2011</v>
      </c>
      <c r="G93" s="9">
        <v>90</v>
      </c>
      <c r="H93" s="9">
        <v>0.915</v>
      </c>
      <c r="I93" s="19">
        <v>-24</v>
      </c>
      <c r="J93" s="23"/>
      <c r="K93" s="23" t="s">
        <v>47</v>
      </c>
      <c r="L93" s="24"/>
      <c r="M93" s="29">
        <v>0.115</v>
      </c>
      <c r="N93" s="9"/>
      <c r="O93" s="9">
        <v>-14.2</v>
      </c>
      <c r="P93" s="9">
        <v>500</v>
      </c>
      <c r="Q93" s="9"/>
      <c r="R93" s="20">
        <v>0.015</v>
      </c>
      <c r="S93" s="20">
        <v>0.0625</v>
      </c>
      <c r="T93" s="32">
        <v>500</v>
      </c>
      <c r="U93" s="9" t="s">
        <v>31</v>
      </c>
      <c r="V93" s="9" t="s">
        <v>414</v>
      </c>
      <c r="W93" s="9" t="s">
        <v>138</v>
      </c>
      <c r="X93" s="9" t="s">
        <v>50</v>
      </c>
      <c r="Y93" s="9" t="s">
        <v>65</v>
      </c>
      <c r="Z93" s="9"/>
      <c r="AA93" s="48" t="s">
        <v>415</v>
      </c>
      <c r="AB93" s="9"/>
      <c r="AC93" s="10"/>
      <c r="AG93" s="9"/>
    </row>
    <row r="94" s="10" customFormat="1" spans="1:29">
      <c r="A94" s="14" t="s">
        <v>416</v>
      </c>
      <c r="B94" s="9" t="s">
        <v>408</v>
      </c>
      <c r="C94" s="9" t="s">
        <v>53</v>
      </c>
      <c r="D94" s="9" t="s">
        <v>61</v>
      </c>
      <c r="E94" s="9" t="s">
        <v>417</v>
      </c>
      <c r="F94" s="9">
        <v>2018</v>
      </c>
      <c r="G94" s="9">
        <v>65</v>
      </c>
      <c r="H94" s="9">
        <v>2.4</v>
      </c>
      <c r="I94" s="19">
        <v>-36</v>
      </c>
      <c r="J94" s="19"/>
      <c r="K94" s="19" t="s">
        <v>418</v>
      </c>
      <c r="L94" s="20"/>
      <c r="M94" s="20"/>
      <c r="N94" s="9"/>
      <c r="O94" s="9"/>
      <c r="P94" s="9"/>
      <c r="Q94" s="9"/>
      <c r="R94" s="20"/>
      <c r="S94" s="20"/>
      <c r="T94" s="32"/>
      <c r="U94" s="9"/>
      <c r="V94" s="9" t="s">
        <v>419</v>
      </c>
      <c r="W94" s="9" t="s">
        <v>420</v>
      </c>
      <c r="X94" s="14" t="s">
        <v>34</v>
      </c>
      <c r="Y94" s="14" t="s">
        <v>124</v>
      </c>
      <c r="Z94" s="14"/>
      <c r="AA94" s="49" t="s">
        <v>421</v>
      </c>
      <c r="AB94" s="14"/>
      <c r="AC94" s="9"/>
    </row>
    <row r="95" s="10" customFormat="1" spans="1:33">
      <c r="A95" s="9" t="s">
        <v>422</v>
      </c>
      <c r="B95" s="9" t="s">
        <v>408</v>
      </c>
      <c r="C95" s="9" t="s">
        <v>53</v>
      </c>
      <c r="D95" s="9" t="s">
        <v>423</v>
      </c>
      <c r="E95" s="9"/>
      <c r="F95" s="9">
        <v>2008</v>
      </c>
      <c r="G95" s="9">
        <v>250</v>
      </c>
      <c r="H95" s="9">
        <v>0.906</v>
      </c>
      <c r="I95" s="19">
        <v>-22</v>
      </c>
      <c r="J95" s="19"/>
      <c r="K95" s="19">
        <v>5600</v>
      </c>
      <c r="L95" s="20"/>
      <c r="M95" s="20">
        <v>0.6</v>
      </c>
      <c r="N95" s="9"/>
      <c r="O95" s="9">
        <v>-8</v>
      </c>
      <c r="P95" s="9">
        <v>330</v>
      </c>
      <c r="Q95" s="9" t="s">
        <v>424</v>
      </c>
      <c r="R95" s="20">
        <v>0.23</v>
      </c>
      <c r="S95" s="20">
        <v>0.5</v>
      </c>
      <c r="T95" s="32">
        <v>330</v>
      </c>
      <c r="U95" s="9" t="s">
        <v>31</v>
      </c>
      <c r="V95" s="9" t="s">
        <v>425</v>
      </c>
      <c r="W95" s="9" t="s">
        <v>320</v>
      </c>
      <c r="X95" s="38" t="s">
        <v>34</v>
      </c>
      <c r="Y95" s="9" t="s">
        <v>244</v>
      </c>
      <c r="Z95" s="9"/>
      <c r="AA95" s="48" t="s">
        <v>426</v>
      </c>
      <c r="AB95" s="9"/>
      <c r="AC95" s="9"/>
      <c r="AG95" s="9"/>
    </row>
    <row r="96" s="10" customFormat="1" spans="1:29">
      <c r="A96" s="9" t="s">
        <v>427</v>
      </c>
      <c r="B96" s="9" t="s">
        <v>408</v>
      </c>
      <c r="C96" s="9" t="s">
        <v>53</v>
      </c>
      <c r="D96" s="9" t="s">
        <v>61</v>
      </c>
      <c r="E96" s="9" t="s">
        <v>428</v>
      </c>
      <c r="F96" s="9">
        <v>2016</v>
      </c>
      <c r="G96" s="9">
        <v>180</v>
      </c>
      <c r="H96" s="9">
        <v>0.915</v>
      </c>
      <c r="I96" s="19">
        <v>-14.8</v>
      </c>
      <c r="J96" s="19"/>
      <c r="K96" s="19">
        <v>1000</v>
      </c>
      <c r="L96" s="20"/>
      <c r="M96" s="20">
        <v>0.25</v>
      </c>
      <c r="N96" s="9"/>
      <c r="O96" s="9">
        <v>0</v>
      </c>
      <c r="P96" s="9"/>
      <c r="Q96" s="9"/>
      <c r="R96" s="20">
        <v>0.06</v>
      </c>
      <c r="S96" s="20"/>
      <c r="T96" s="32"/>
      <c r="U96" s="9" t="s">
        <v>31</v>
      </c>
      <c r="V96" s="9" t="s">
        <v>429</v>
      </c>
      <c r="W96" s="9" t="s">
        <v>430</v>
      </c>
      <c r="X96" s="9" t="s">
        <v>50</v>
      </c>
      <c r="Y96" s="9" t="s">
        <v>42</v>
      </c>
      <c r="Z96" s="9"/>
      <c r="AA96" s="48" t="s">
        <v>431</v>
      </c>
      <c r="AB96" s="9"/>
      <c r="AC96" s="9"/>
    </row>
    <row r="97" s="9" customFormat="1" spans="1:33">
      <c r="A97" s="9" t="s">
        <v>432</v>
      </c>
      <c r="B97" s="9" t="s">
        <v>408</v>
      </c>
      <c r="C97" s="9" t="s">
        <v>53</v>
      </c>
      <c r="D97" s="9" t="s">
        <v>433</v>
      </c>
      <c r="E97" s="9"/>
      <c r="F97" s="9">
        <v>2022</v>
      </c>
      <c r="G97" s="9">
        <v>65</v>
      </c>
      <c r="H97" s="9">
        <v>1.07</v>
      </c>
      <c r="I97" s="19">
        <v>-13</v>
      </c>
      <c r="J97" s="19"/>
      <c r="K97" s="19">
        <v>1000</v>
      </c>
      <c r="L97" s="20"/>
      <c r="M97" s="20">
        <v>0.3</v>
      </c>
      <c r="N97" s="9" t="s">
        <v>31</v>
      </c>
      <c r="O97" s="9">
        <v>0</v>
      </c>
      <c r="P97" s="9">
        <v>100</v>
      </c>
      <c r="Q97" s="9">
        <v>12</v>
      </c>
      <c r="R97" s="20"/>
      <c r="S97" s="20"/>
      <c r="T97" s="32"/>
      <c r="U97" s="9"/>
      <c r="V97" s="9" t="s">
        <v>434</v>
      </c>
      <c r="W97" s="9" t="s">
        <v>56</v>
      </c>
      <c r="X97" s="38" t="s">
        <v>34</v>
      </c>
      <c r="Y97" s="40" t="s">
        <v>65</v>
      </c>
      <c r="Z97" s="40"/>
      <c r="AA97" s="50" t="s">
        <v>435</v>
      </c>
      <c r="AB97" s="9"/>
      <c r="AG97" s="10"/>
    </row>
    <row r="98" s="9" customFormat="1" spans="1:33">
      <c r="A98" s="9" t="s">
        <v>436</v>
      </c>
      <c r="B98" s="9" t="s">
        <v>408</v>
      </c>
      <c r="C98" s="9" t="s">
        <v>437</v>
      </c>
      <c r="D98" s="9"/>
      <c r="E98" s="9"/>
      <c r="F98" s="9">
        <v>2015</v>
      </c>
      <c r="G98" s="9">
        <v>65</v>
      </c>
      <c r="H98" s="19">
        <v>24</v>
      </c>
      <c r="I98" s="19"/>
      <c r="J98" s="20"/>
      <c r="K98" s="20"/>
      <c r="L98" s="20"/>
      <c r="M98" s="9"/>
      <c r="N98" s="9"/>
      <c r="O98" s="9"/>
      <c r="P98" s="9"/>
      <c r="Q98" s="20"/>
      <c r="R98" s="20"/>
      <c r="S98" s="20"/>
      <c r="T98" s="32"/>
      <c r="U98" s="9"/>
      <c r="V98" s="9"/>
      <c r="W98" s="9"/>
      <c r="X98" s="9"/>
      <c r="Y98" s="9" t="s">
        <v>438</v>
      </c>
      <c r="Z98" s="9"/>
      <c r="AA98" s="48" t="s">
        <v>439</v>
      </c>
      <c r="AB98" s="9"/>
      <c r="AG98" s="10"/>
    </row>
    <row r="99" s="9" customFormat="1" spans="1:33">
      <c r="A99" s="9" t="s">
        <v>440</v>
      </c>
      <c r="B99" s="9" t="s">
        <v>408</v>
      </c>
      <c r="C99" s="9" t="s">
        <v>29</v>
      </c>
      <c r="D99" s="9" t="s">
        <v>441</v>
      </c>
      <c r="E99" s="9"/>
      <c r="F99" s="9">
        <v>2020</v>
      </c>
      <c r="G99" s="9">
        <v>65</v>
      </c>
      <c r="H99" s="9">
        <v>0.2</v>
      </c>
      <c r="I99" s="19"/>
      <c r="J99" s="19"/>
      <c r="K99" s="19"/>
      <c r="L99" s="20"/>
      <c r="M99" s="20">
        <v>0.644</v>
      </c>
      <c r="N99" s="9"/>
      <c r="O99" s="9">
        <v>2</v>
      </c>
      <c r="P99" s="9">
        <v>3</v>
      </c>
      <c r="Q99" s="9">
        <v>14</v>
      </c>
      <c r="R99" s="20"/>
      <c r="S99" s="20"/>
      <c r="T99" s="32"/>
      <c r="U99" s="9"/>
      <c r="V99" s="9" t="s">
        <v>442</v>
      </c>
      <c r="W99" s="9" t="s">
        <v>443</v>
      </c>
      <c r="X99" s="9" t="s">
        <v>42</v>
      </c>
      <c r="Y99" s="41" t="s">
        <v>42</v>
      </c>
      <c r="Z99" s="9" t="s">
        <v>71</v>
      </c>
      <c r="AA99" s="50" t="s">
        <v>444</v>
      </c>
      <c r="AB99" s="9"/>
      <c r="AC99" s="10"/>
      <c r="AG99" s="10"/>
    </row>
    <row r="100" s="9" customFormat="1" spans="1:33">
      <c r="A100" s="9" t="s">
        <v>445</v>
      </c>
      <c r="B100" s="9" t="s">
        <v>408</v>
      </c>
      <c r="C100" s="9" t="s">
        <v>29</v>
      </c>
      <c r="D100" s="9" t="s">
        <v>61</v>
      </c>
      <c r="E100" s="9"/>
      <c r="F100" s="9">
        <v>2009</v>
      </c>
      <c r="G100" s="9">
        <v>180</v>
      </c>
      <c r="H100" s="9">
        <v>0.953</v>
      </c>
      <c r="I100" s="19"/>
      <c r="J100" s="19"/>
      <c r="K100" s="19"/>
      <c r="L100" s="20"/>
      <c r="M100" s="20">
        <v>0.675</v>
      </c>
      <c r="N100" s="9"/>
      <c r="O100" s="9">
        <v>-12.5</v>
      </c>
      <c r="P100" s="9">
        <v>10</v>
      </c>
      <c r="Q100" s="9" t="s">
        <v>446</v>
      </c>
      <c r="R100" s="20">
        <v>0.25</v>
      </c>
      <c r="S100" s="20">
        <v>0.67</v>
      </c>
      <c r="T100" s="32">
        <v>10</v>
      </c>
      <c r="U100" s="9" t="s">
        <v>31</v>
      </c>
      <c r="V100" s="9" t="s">
        <v>447</v>
      </c>
      <c r="W100" s="9" t="s">
        <v>147</v>
      </c>
      <c r="X100" s="9" t="s">
        <v>42</v>
      </c>
      <c r="Y100" s="9" t="s">
        <v>42</v>
      </c>
      <c r="Z100" s="9" t="s">
        <v>71</v>
      </c>
      <c r="AA100" s="48" t="s">
        <v>448</v>
      </c>
      <c r="AB100" s="9"/>
      <c r="AG100" s="10"/>
    </row>
    <row r="101" s="10" customFormat="1" spans="1:29">
      <c r="A101" s="9" t="s">
        <v>449</v>
      </c>
      <c r="B101" s="9" t="s">
        <v>408</v>
      </c>
      <c r="C101" s="9" t="s">
        <v>53</v>
      </c>
      <c r="D101" s="9" t="s">
        <v>450</v>
      </c>
      <c r="E101" s="9"/>
      <c r="F101" s="9">
        <v>2007</v>
      </c>
      <c r="G101" s="9">
        <v>350</v>
      </c>
      <c r="H101" s="9">
        <v>0.953</v>
      </c>
      <c r="I101" s="19"/>
      <c r="J101" s="19"/>
      <c r="K101" s="19"/>
      <c r="L101" s="20"/>
      <c r="M101" s="20">
        <v>0.366</v>
      </c>
      <c r="N101" s="9" t="s">
        <v>196</v>
      </c>
      <c r="O101" s="9">
        <v>-6.1</v>
      </c>
      <c r="P101" s="9"/>
      <c r="Q101" s="9"/>
      <c r="R101" s="20"/>
      <c r="S101" s="20"/>
      <c r="T101" s="32"/>
      <c r="U101" s="9"/>
      <c r="V101" s="9" t="s">
        <v>451</v>
      </c>
      <c r="W101" s="9" t="s">
        <v>42</v>
      </c>
      <c r="X101" s="14" t="s">
        <v>42</v>
      </c>
      <c r="Y101" s="9" t="s">
        <v>42</v>
      </c>
      <c r="Z101" s="9"/>
      <c r="AA101" s="48" t="s">
        <v>452</v>
      </c>
      <c r="AB101" s="9"/>
      <c r="AC101" s="9"/>
    </row>
    <row r="102" s="9" customFormat="1" spans="1:33">
      <c r="A102" s="9" t="s">
        <v>453</v>
      </c>
      <c r="B102" s="9" t="s">
        <v>408</v>
      </c>
      <c r="C102" s="9" t="s">
        <v>53</v>
      </c>
      <c r="D102" s="9" t="s">
        <v>454</v>
      </c>
      <c r="E102" s="9"/>
      <c r="F102" s="9">
        <v>2006</v>
      </c>
      <c r="G102" s="9">
        <v>300</v>
      </c>
      <c r="H102" s="9">
        <v>0.95</v>
      </c>
      <c r="I102" s="19">
        <v>-14</v>
      </c>
      <c r="J102" s="19"/>
      <c r="K102" s="19"/>
      <c r="L102" s="20"/>
      <c r="M102" s="20">
        <v>0.105</v>
      </c>
      <c r="N102" s="9"/>
      <c r="O102" s="9">
        <v>-6</v>
      </c>
      <c r="P102" s="9"/>
      <c r="Q102" s="9"/>
      <c r="R102" s="20"/>
      <c r="S102" s="20">
        <v>0.07</v>
      </c>
      <c r="T102" s="32"/>
      <c r="U102" s="9"/>
      <c r="V102" s="9" t="s">
        <v>455</v>
      </c>
      <c r="W102" s="9" t="s">
        <v>33</v>
      </c>
      <c r="X102" s="38" t="s">
        <v>34</v>
      </c>
      <c r="Y102" s="38" t="s">
        <v>87</v>
      </c>
      <c r="Z102" s="40"/>
      <c r="AA102" s="50" t="s">
        <v>456</v>
      </c>
      <c r="AB102" s="9"/>
      <c r="AC102" s="10"/>
      <c r="AG102" s="10"/>
    </row>
    <row r="103" s="9" customFormat="1" spans="1:27">
      <c r="A103" s="9" t="s">
        <v>457</v>
      </c>
      <c r="B103" s="9" t="s">
        <v>458</v>
      </c>
      <c r="C103" s="9" t="s">
        <v>29</v>
      </c>
      <c r="D103" s="9" t="s">
        <v>61</v>
      </c>
      <c r="E103" s="9"/>
      <c r="F103" s="9">
        <v>2023</v>
      </c>
      <c r="G103" s="9">
        <v>65</v>
      </c>
      <c r="H103" s="9">
        <v>5.8</v>
      </c>
      <c r="I103" s="19">
        <v>-12.5</v>
      </c>
      <c r="J103" s="19"/>
      <c r="K103" s="19">
        <v>22</v>
      </c>
      <c r="L103" s="20"/>
      <c r="M103" s="20">
        <v>0.64</v>
      </c>
      <c r="N103" s="9"/>
      <c r="O103" s="9">
        <v>-14.8</v>
      </c>
      <c r="P103" s="9">
        <v>22</v>
      </c>
      <c r="Q103" s="9"/>
      <c r="R103" s="20">
        <v>0.1</v>
      </c>
      <c r="S103" s="20">
        <v>0.54</v>
      </c>
      <c r="T103" s="32">
        <v>22</v>
      </c>
      <c r="U103" s="9" t="s">
        <v>31</v>
      </c>
      <c r="V103" s="9" t="s">
        <v>459</v>
      </c>
      <c r="W103" s="9" t="s">
        <v>56</v>
      </c>
      <c r="X103" s="38" t="s">
        <v>34</v>
      </c>
      <c r="Y103" s="38" t="s">
        <v>460</v>
      </c>
      <c r="Z103" s="40"/>
      <c r="AA103" s="50" t="s">
        <v>461</v>
      </c>
    </row>
    <row r="104" s="9" customFormat="1" ht="34" spans="1:28">
      <c r="A104" s="44" t="s">
        <v>462</v>
      </c>
      <c r="B104" s="44" t="s">
        <v>463</v>
      </c>
      <c r="C104" s="44" t="s">
        <v>53</v>
      </c>
      <c r="D104" s="44" t="s">
        <v>61</v>
      </c>
      <c r="E104" s="44" t="s">
        <v>205</v>
      </c>
      <c r="F104" s="44">
        <v>2023</v>
      </c>
      <c r="G104" s="44">
        <v>65</v>
      </c>
      <c r="H104" s="9">
        <v>2.4</v>
      </c>
      <c r="I104" s="19">
        <v>-13.2</v>
      </c>
      <c r="J104" s="23"/>
      <c r="K104" s="28">
        <v>500</v>
      </c>
      <c r="L104" s="20" t="s">
        <v>464</v>
      </c>
      <c r="M104" s="20">
        <v>0.32</v>
      </c>
      <c r="N104" s="9"/>
      <c r="O104" s="9">
        <v>0</v>
      </c>
      <c r="P104" s="9"/>
      <c r="Q104" s="9">
        <v>16</v>
      </c>
      <c r="R104" s="20">
        <v>0.005</v>
      </c>
      <c r="S104" s="20">
        <v>0.12</v>
      </c>
      <c r="T104" s="32"/>
      <c r="U104" s="9" t="s">
        <v>31</v>
      </c>
      <c r="V104" s="13" t="s">
        <v>465</v>
      </c>
      <c r="W104" s="13" t="s">
        <v>186</v>
      </c>
      <c r="X104" s="9" t="s">
        <v>50</v>
      </c>
      <c r="Y104" s="13" t="s">
        <v>42</v>
      </c>
      <c r="Z104" s="13"/>
      <c r="AA104" s="51" t="s">
        <v>466</v>
      </c>
      <c r="AB104" s="13" t="s">
        <v>467</v>
      </c>
    </row>
    <row r="105" s="9" customFormat="1" ht="34" spans="1:33">
      <c r="A105" s="44" t="s">
        <v>462</v>
      </c>
      <c r="B105" s="44" t="s">
        <v>463</v>
      </c>
      <c r="C105" s="44" t="s">
        <v>53</v>
      </c>
      <c r="D105" s="44" t="s">
        <v>61</v>
      </c>
      <c r="E105" s="44" t="s">
        <v>205</v>
      </c>
      <c r="F105" s="44">
        <v>2023</v>
      </c>
      <c r="G105" s="44">
        <v>65</v>
      </c>
      <c r="H105" s="9">
        <v>1.9</v>
      </c>
      <c r="I105" s="19">
        <v>-14.2</v>
      </c>
      <c r="J105" s="23"/>
      <c r="K105" s="28">
        <v>500</v>
      </c>
      <c r="L105" s="20"/>
      <c r="M105" s="20">
        <v>0.4</v>
      </c>
      <c r="N105" s="9"/>
      <c r="O105" s="9">
        <v>2</v>
      </c>
      <c r="P105" s="9"/>
      <c r="Q105" s="9">
        <v>21</v>
      </c>
      <c r="R105" s="20">
        <v>0.025</v>
      </c>
      <c r="S105" s="20">
        <v>0.19</v>
      </c>
      <c r="T105" s="32"/>
      <c r="U105" s="9" t="s">
        <v>31</v>
      </c>
      <c r="V105" s="13" t="s">
        <v>465</v>
      </c>
      <c r="W105" s="13" t="s">
        <v>186</v>
      </c>
      <c r="X105" s="9" t="s">
        <v>50</v>
      </c>
      <c r="Y105" s="13" t="s">
        <v>42</v>
      </c>
      <c r="Z105" s="13"/>
      <c r="AA105" s="51" t="s">
        <v>466</v>
      </c>
      <c r="AB105" s="13" t="s">
        <v>467</v>
      </c>
      <c r="AG105" s="10"/>
    </row>
    <row r="106" s="9" customFormat="1" spans="1:33">
      <c r="A106" s="13" t="s">
        <v>468</v>
      </c>
      <c r="B106" s="13" t="s">
        <v>463</v>
      </c>
      <c r="C106" s="13" t="s">
        <v>29</v>
      </c>
      <c r="D106" s="13" t="s">
        <v>469</v>
      </c>
      <c r="E106" s="13"/>
      <c r="F106" s="13">
        <v>2018</v>
      </c>
      <c r="G106" s="13">
        <v>180</v>
      </c>
      <c r="H106" s="9">
        <v>0.402</v>
      </c>
      <c r="I106" s="19"/>
      <c r="J106" s="19"/>
      <c r="K106" s="19"/>
      <c r="L106" s="20"/>
      <c r="M106" s="20">
        <v>0.86</v>
      </c>
      <c r="N106" s="9"/>
      <c r="O106" s="9">
        <v>-16.5</v>
      </c>
      <c r="P106" s="9">
        <v>10</v>
      </c>
      <c r="Q106" s="9"/>
      <c r="R106" s="20">
        <v>0.1</v>
      </c>
      <c r="S106" s="20"/>
      <c r="T106" s="32">
        <v>10</v>
      </c>
      <c r="U106" s="9" t="s">
        <v>31</v>
      </c>
      <c r="V106" s="13" t="s">
        <v>185</v>
      </c>
      <c r="W106" s="13" t="s">
        <v>70</v>
      </c>
      <c r="X106" s="9" t="s">
        <v>42</v>
      </c>
      <c r="Y106" s="41" t="s">
        <v>42</v>
      </c>
      <c r="Z106" s="9" t="s">
        <v>71</v>
      </c>
      <c r="AA106" s="51" t="s">
        <v>470</v>
      </c>
      <c r="AB106" s="9"/>
      <c r="AC106" s="10"/>
      <c r="AG106" s="10"/>
    </row>
    <row r="107" s="9" customFormat="1" spans="1:33">
      <c r="A107" s="13" t="s">
        <v>468</v>
      </c>
      <c r="B107" s="13" t="s">
        <v>463</v>
      </c>
      <c r="C107" s="13" t="s">
        <v>29</v>
      </c>
      <c r="D107" s="13" t="s">
        <v>469</v>
      </c>
      <c r="E107" s="13"/>
      <c r="F107" s="13">
        <v>2018</v>
      </c>
      <c r="G107" s="13">
        <v>180</v>
      </c>
      <c r="H107" s="9">
        <v>0.953</v>
      </c>
      <c r="I107" s="19"/>
      <c r="J107" s="19"/>
      <c r="K107" s="19"/>
      <c r="L107" s="20"/>
      <c r="M107" s="20">
        <v>0.7</v>
      </c>
      <c r="N107" s="9"/>
      <c r="O107" s="9">
        <v>-16.8</v>
      </c>
      <c r="P107" s="9">
        <v>10</v>
      </c>
      <c r="Q107" s="9"/>
      <c r="R107" s="20">
        <v>0.08</v>
      </c>
      <c r="S107" s="20"/>
      <c r="T107" s="32">
        <v>10</v>
      </c>
      <c r="U107" s="9"/>
      <c r="V107" s="13" t="s">
        <v>185</v>
      </c>
      <c r="W107" s="13" t="s">
        <v>70</v>
      </c>
      <c r="X107" s="9" t="s">
        <v>42</v>
      </c>
      <c r="Y107" s="41" t="s">
        <v>42</v>
      </c>
      <c r="Z107" s="9" t="s">
        <v>71</v>
      </c>
      <c r="AA107" s="55" t="s">
        <v>470</v>
      </c>
      <c r="AB107" s="9"/>
      <c r="AC107" s="9"/>
      <c r="AG107" s="10"/>
    </row>
    <row r="108" s="9" customFormat="1" spans="1:33">
      <c r="A108" s="9" t="s">
        <v>471</v>
      </c>
      <c r="B108" s="9" t="s">
        <v>463</v>
      </c>
      <c r="C108" s="9" t="s">
        <v>53</v>
      </c>
      <c r="D108" s="9" t="s">
        <v>403</v>
      </c>
      <c r="E108" s="9"/>
      <c r="F108" s="9">
        <v>2017</v>
      </c>
      <c r="G108" s="9">
        <v>65</v>
      </c>
      <c r="H108" s="9">
        <v>0.953</v>
      </c>
      <c r="I108" s="19">
        <v>-12.5</v>
      </c>
      <c r="J108" s="19"/>
      <c r="K108" s="19"/>
      <c r="L108" s="20"/>
      <c r="M108" s="20">
        <v>0.8437</v>
      </c>
      <c r="N108" s="9"/>
      <c r="O108" s="9">
        <v>-12.5</v>
      </c>
      <c r="P108" s="9">
        <v>21.5</v>
      </c>
      <c r="Q108" s="9"/>
      <c r="R108" s="20">
        <v>0.02</v>
      </c>
      <c r="S108" s="20">
        <v>0.83</v>
      </c>
      <c r="T108" s="32">
        <v>21.5</v>
      </c>
      <c r="U108" s="9" t="s">
        <v>31</v>
      </c>
      <c r="V108" s="9">
        <v>0.888349</v>
      </c>
      <c r="W108" s="9" t="s">
        <v>56</v>
      </c>
      <c r="X108" s="38" t="s">
        <v>34</v>
      </c>
      <c r="Y108" s="40" t="s">
        <v>472</v>
      </c>
      <c r="Z108" s="40"/>
      <c r="AA108" s="50" t="s">
        <v>473</v>
      </c>
      <c r="AB108" s="9" t="s">
        <v>474</v>
      </c>
      <c r="AC108" s="9"/>
      <c r="AG108" s="10"/>
    </row>
    <row r="109" s="9" customFormat="1" spans="1:33">
      <c r="A109" s="9" t="s">
        <v>475</v>
      </c>
      <c r="B109" s="9" t="s">
        <v>463</v>
      </c>
      <c r="C109" s="9" t="s">
        <v>29</v>
      </c>
      <c r="D109" s="9" t="s">
        <v>100</v>
      </c>
      <c r="E109" s="9"/>
      <c r="F109" s="9">
        <v>2023</v>
      </c>
      <c r="G109" s="9">
        <v>45</v>
      </c>
      <c r="H109" s="9">
        <v>9.64</v>
      </c>
      <c r="I109" s="19"/>
      <c r="J109" s="19"/>
      <c r="K109" s="19"/>
      <c r="L109" s="20"/>
      <c r="M109" s="20">
        <v>0.46</v>
      </c>
      <c r="N109" s="9"/>
      <c r="O109" s="9">
        <v>-10</v>
      </c>
      <c r="P109" s="9">
        <v>1.21</v>
      </c>
      <c r="Q109" s="9"/>
      <c r="R109" s="20">
        <v>0.34</v>
      </c>
      <c r="S109" s="20">
        <v>0.46</v>
      </c>
      <c r="T109" s="32"/>
      <c r="U109" s="9" t="s">
        <v>31</v>
      </c>
      <c r="V109" s="9" t="s">
        <v>476</v>
      </c>
      <c r="W109" s="9" t="s">
        <v>477</v>
      </c>
      <c r="X109" s="38" t="s">
        <v>34</v>
      </c>
      <c r="Y109" s="9" t="s">
        <v>478</v>
      </c>
      <c r="Z109" s="9"/>
      <c r="AA109" s="48" t="s">
        <v>479</v>
      </c>
      <c r="AB109" s="9"/>
      <c r="AC109" s="9"/>
      <c r="AG109" s="10"/>
    </row>
    <row r="110" s="9" customFormat="1" spans="1:33">
      <c r="A110" s="9" t="s">
        <v>480</v>
      </c>
      <c r="B110" s="9" t="s">
        <v>481</v>
      </c>
      <c r="C110" s="9" t="s">
        <v>29</v>
      </c>
      <c r="D110" s="9" t="s">
        <v>189</v>
      </c>
      <c r="E110" s="9"/>
      <c r="F110" s="9">
        <v>2022</v>
      </c>
      <c r="G110" s="9">
        <v>65</v>
      </c>
      <c r="H110" s="9">
        <v>24</v>
      </c>
      <c r="I110" s="19"/>
      <c r="J110" s="19"/>
      <c r="K110" s="19"/>
      <c r="L110" s="20"/>
      <c r="M110" s="20">
        <v>0.384</v>
      </c>
      <c r="N110" s="9"/>
      <c r="O110" s="9">
        <v>13</v>
      </c>
      <c r="P110" s="9"/>
      <c r="Q110" s="9"/>
      <c r="R110" s="20"/>
      <c r="S110" s="20"/>
      <c r="T110" s="32"/>
      <c r="U110" s="9"/>
      <c r="V110" s="9" t="s">
        <v>482</v>
      </c>
      <c r="W110" s="9" t="s">
        <v>191</v>
      </c>
      <c r="X110" s="14" t="s">
        <v>42</v>
      </c>
      <c r="Y110" s="9" t="s">
        <v>42</v>
      </c>
      <c r="Z110" s="9"/>
      <c r="AA110" s="48" t="s">
        <v>483</v>
      </c>
      <c r="AB110" s="9"/>
      <c r="AC110" s="9"/>
      <c r="AG110" s="10"/>
    </row>
    <row r="111" s="9" customFormat="1" spans="1:33">
      <c r="A111" s="14" t="s">
        <v>484</v>
      </c>
      <c r="B111" s="9" t="s">
        <v>485</v>
      </c>
      <c r="C111" s="9" t="s">
        <v>29</v>
      </c>
      <c r="D111" s="9" t="s">
        <v>61</v>
      </c>
      <c r="E111" s="9" t="s">
        <v>486</v>
      </c>
      <c r="F111" s="9">
        <v>2017</v>
      </c>
      <c r="G111" s="9">
        <v>40</v>
      </c>
      <c r="H111" s="9">
        <v>0.9</v>
      </c>
      <c r="I111" s="19"/>
      <c r="J111" s="19"/>
      <c r="K111" s="19"/>
      <c r="L111" s="20"/>
      <c r="M111" s="20">
        <v>0.66</v>
      </c>
      <c r="N111" s="9"/>
      <c r="O111" s="9">
        <v>0</v>
      </c>
      <c r="P111" s="9"/>
      <c r="Q111" s="9" t="s">
        <v>487</v>
      </c>
      <c r="R111" s="20"/>
      <c r="S111" s="20"/>
      <c r="T111" s="32"/>
      <c r="U111" s="9"/>
      <c r="V111" s="9"/>
      <c r="W111" s="9" t="s">
        <v>488</v>
      </c>
      <c r="X111" s="38" t="s">
        <v>34</v>
      </c>
      <c r="Y111" s="14" t="s">
        <v>156</v>
      </c>
      <c r="Z111" s="14"/>
      <c r="AA111" s="49" t="s">
        <v>489</v>
      </c>
      <c r="AB111" s="14"/>
      <c r="AC111" s="9"/>
      <c r="AG111" s="10"/>
    </row>
    <row r="112" s="9" customFormat="1" spans="1:33">
      <c r="A112" s="9" t="s">
        <v>490</v>
      </c>
      <c r="B112" s="9" t="s">
        <v>491</v>
      </c>
      <c r="C112" s="9" t="s">
        <v>53</v>
      </c>
      <c r="D112" s="9" t="s">
        <v>492</v>
      </c>
      <c r="E112" s="9" t="s">
        <v>493</v>
      </c>
      <c r="F112" s="9">
        <v>2023</v>
      </c>
      <c r="G112" s="9">
        <v>65</v>
      </c>
      <c r="H112" s="9">
        <v>0.92</v>
      </c>
      <c r="I112" s="19">
        <v>-31.7</v>
      </c>
      <c r="J112" s="19"/>
      <c r="K112" s="19">
        <v>10000000</v>
      </c>
      <c r="L112" s="20"/>
      <c r="M112" s="20"/>
      <c r="N112" s="9"/>
      <c r="O112" s="9"/>
      <c r="P112" s="9"/>
      <c r="Q112" s="9"/>
      <c r="R112" s="20"/>
      <c r="S112" s="20"/>
      <c r="T112" s="32"/>
      <c r="U112" s="9"/>
      <c r="V112" s="9">
        <v>0.011</v>
      </c>
      <c r="W112" s="9" t="s">
        <v>103</v>
      </c>
      <c r="X112" s="9" t="s">
        <v>42</v>
      </c>
      <c r="Y112" s="36" t="s">
        <v>42</v>
      </c>
      <c r="Z112" s="9"/>
      <c r="AA112" s="48" t="s">
        <v>494</v>
      </c>
      <c r="AB112" s="9"/>
      <c r="AC112" s="10"/>
      <c r="AG112" s="10"/>
    </row>
    <row r="113" s="9" customFormat="1" spans="1:33">
      <c r="A113" s="14" t="s">
        <v>495</v>
      </c>
      <c r="B113" s="9" t="s">
        <v>491</v>
      </c>
      <c r="C113" s="9" t="s">
        <v>29</v>
      </c>
      <c r="D113" s="9" t="s">
        <v>496</v>
      </c>
      <c r="E113" s="9"/>
      <c r="F113" s="9">
        <v>2024</v>
      </c>
      <c r="G113" s="9">
        <v>40</v>
      </c>
      <c r="H113" s="9">
        <v>0.9</v>
      </c>
      <c r="I113" s="19">
        <v>-20.8</v>
      </c>
      <c r="J113" s="19"/>
      <c r="K113" s="19">
        <v>1000</v>
      </c>
      <c r="L113" s="20"/>
      <c r="M113" s="20">
        <v>0.721</v>
      </c>
      <c r="N113" s="9"/>
      <c r="O113" s="9">
        <v>-18</v>
      </c>
      <c r="P113" s="9">
        <v>50</v>
      </c>
      <c r="Q113" s="9">
        <v>17</v>
      </c>
      <c r="R113" s="20">
        <v>0.68</v>
      </c>
      <c r="S113" s="20"/>
      <c r="T113" s="32">
        <v>50</v>
      </c>
      <c r="U113" s="9"/>
      <c r="V113" s="9" t="s">
        <v>497</v>
      </c>
      <c r="W113" s="9" t="s">
        <v>103</v>
      </c>
      <c r="X113" s="9" t="s">
        <v>42</v>
      </c>
      <c r="Y113" s="14" t="s">
        <v>498</v>
      </c>
      <c r="Z113" s="9" t="s">
        <v>71</v>
      </c>
      <c r="AA113" s="49" t="s">
        <v>499</v>
      </c>
      <c r="AB113" s="14"/>
      <c r="AC113" s="9"/>
      <c r="AG113" s="10"/>
    </row>
    <row r="114" s="9" customFormat="1" spans="1:33">
      <c r="A114" s="14" t="s">
        <v>500</v>
      </c>
      <c r="B114" s="9" t="s">
        <v>491</v>
      </c>
      <c r="C114" s="9" t="s">
        <v>29</v>
      </c>
      <c r="D114" s="9" t="s">
        <v>501</v>
      </c>
      <c r="E114" s="9" t="s">
        <v>502</v>
      </c>
      <c r="F114" s="9">
        <v>2020</v>
      </c>
      <c r="G114" s="9">
        <v>180</v>
      </c>
      <c r="H114" s="9">
        <v>2.45</v>
      </c>
      <c r="I114" s="19">
        <v>-2.5</v>
      </c>
      <c r="J114" s="19"/>
      <c r="K114" s="19">
        <v>5</v>
      </c>
      <c r="L114" s="20"/>
      <c r="M114" s="20">
        <v>0.45</v>
      </c>
      <c r="N114" s="9"/>
      <c r="O114" s="9">
        <v>6</v>
      </c>
      <c r="P114" s="9">
        <v>5</v>
      </c>
      <c r="Q114" s="9">
        <v>17</v>
      </c>
      <c r="R114" s="20"/>
      <c r="S114" s="20"/>
      <c r="T114" s="32"/>
      <c r="U114" s="9"/>
      <c r="V114" s="9" t="s">
        <v>503</v>
      </c>
      <c r="W114" s="9" t="s">
        <v>56</v>
      </c>
      <c r="X114" s="38" t="s">
        <v>34</v>
      </c>
      <c r="Y114" s="14" t="s">
        <v>504</v>
      </c>
      <c r="Z114" s="14"/>
      <c r="AA114" s="49" t="s">
        <v>505</v>
      </c>
      <c r="AB114" s="14"/>
      <c r="AC114" s="9"/>
      <c r="AG114" s="10"/>
    </row>
    <row r="115" s="9" customFormat="1" spans="1:33">
      <c r="A115" s="9" t="s">
        <v>506</v>
      </c>
      <c r="B115" s="9" t="s">
        <v>507</v>
      </c>
      <c r="C115" s="9" t="s">
        <v>53</v>
      </c>
      <c r="D115" s="9" t="s">
        <v>508</v>
      </c>
      <c r="E115" s="9" t="s">
        <v>509</v>
      </c>
      <c r="F115" s="9">
        <v>2017</v>
      </c>
      <c r="G115" s="9">
        <v>180</v>
      </c>
      <c r="H115" s="9">
        <v>0.433</v>
      </c>
      <c r="I115" s="19">
        <v>-19</v>
      </c>
      <c r="J115" s="19"/>
      <c r="K115" s="19" t="s">
        <v>47</v>
      </c>
      <c r="L115" s="20"/>
      <c r="M115" s="20">
        <v>0.34</v>
      </c>
      <c r="N115" s="9"/>
      <c r="O115" s="9">
        <v>-7</v>
      </c>
      <c r="P115" s="9">
        <v>50</v>
      </c>
      <c r="Q115" s="9"/>
      <c r="R115" s="20">
        <v>0.09</v>
      </c>
      <c r="S115" s="20">
        <v>0.31</v>
      </c>
      <c r="T115" s="32">
        <v>50</v>
      </c>
      <c r="U115" s="9" t="s">
        <v>31</v>
      </c>
      <c r="V115" s="9">
        <v>0.0375</v>
      </c>
      <c r="W115" s="9" t="s">
        <v>56</v>
      </c>
      <c r="X115" s="38" t="s">
        <v>34</v>
      </c>
      <c r="Y115" s="9" t="s">
        <v>65</v>
      </c>
      <c r="Z115" s="9"/>
      <c r="AA115" s="48" t="s">
        <v>510</v>
      </c>
      <c r="AB115" s="9"/>
      <c r="AC115" s="10"/>
      <c r="AG115" s="10"/>
    </row>
    <row r="116" s="9" customFormat="1" spans="1:28">
      <c r="A116" s="14" t="s">
        <v>511</v>
      </c>
      <c r="B116" s="9" t="s">
        <v>512</v>
      </c>
      <c r="C116" s="9" t="s">
        <v>29</v>
      </c>
      <c r="D116" s="9" t="s">
        <v>39</v>
      </c>
      <c r="E116" s="9"/>
      <c r="F116" s="9">
        <v>2017</v>
      </c>
      <c r="G116" s="9">
        <v>180</v>
      </c>
      <c r="H116" s="9">
        <v>0.916</v>
      </c>
      <c r="I116" s="19">
        <v>-10.2</v>
      </c>
      <c r="J116" s="19"/>
      <c r="K116" s="19">
        <v>100</v>
      </c>
      <c r="L116" s="20" t="s">
        <v>19</v>
      </c>
      <c r="M116" s="20">
        <v>0.58</v>
      </c>
      <c r="N116" s="9"/>
      <c r="O116" s="9">
        <v>-3</v>
      </c>
      <c r="P116" s="9">
        <v>15</v>
      </c>
      <c r="Q116" s="9" t="s">
        <v>513</v>
      </c>
      <c r="R116" s="20"/>
      <c r="S116" s="20">
        <v>0.19</v>
      </c>
      <c r="T116" s="32">
        <v>15</v>
      </c>
      <c r="U116" s="9" t="s">
        <v>31</v>
      </c>
      <c r="V116" s="9"/>
      <c r="W116" s="9" t="s">
        <v>514</v>
      </c>
      <c r="X116" s="38" t="s">
        <v>34</v>
      </c>
      <c r="Y116" s="14" t="s">
        <v>515</v>
      </c>
      <c r="Z116" s="14"/>
      <c r="AA116" s="49" t="s">
        <v>516</v>
      </c>
      <c r="AB116" s="14"/>
    </row>
    <row r="117" s="9" customFormat="1" spans="1:28">
      <c r="A117" s="14" t="s">
        <v>517</v>
      </c>
      <c r="B117" s="9" t="s">
        <v>518</v>
      </c>
      <c r="C117" s="9" t="s">
        <v>29</v>
      </c>
      <c r="D117" s="9" t="s">
        <v>213</v>
      </c>
      <c r="E117" s="9" t="s">
        <v>519</v>
      </c>
      <c r="F117" s="9">
        <v>2024</v>
      </c>
      <c r="G117" s="9">
        <v>180</v>
      </c>
      <c r="H117" s="9">
        <v>0.905</v>
      </c>
      <c r="I117" s="19">
        <v>-10.5</v>
      </c>
      <c r="J117" s="19"/>
      <c r="K117" s="19">
        <v>24</v>
      </c>
      <c r="L117" s="20" t="s">
        <v>19</v>
      </c>
      <c r="M117" s="20">
        <v>0.54</v>
      </c>
      <c r="N117" s="9"/>
      <c r="O117" s="9">
        <v>-9.6</v>
      </c>
      <c r="P117" s="9">
        <v>24</v>
      </c>
      <c r="Q117" s="9">
        <v>9.3</v>
      </c>
      <c r="R117" s="20"/>
      <c r="S117" s="20">
        <v>0.49</v>
      </c>
      <c r="T117" s="32"/>
      <c r="U117" s="9" t="s">
        <v>31</v>
      </c>
      <c r="V117" s="9" t="s">
        <v>520</v>
      </c>
      <c r="W117" s="9" t="s">
        <v>42</v>
      </c>
      <c r="X117" s="14" t="s">
        <v>42</v>
      </c>
      <c r="Y117" s="14" t="s">
        <v>42</v>
      </c>
      <c r="Z117" s="9" t="s">
        <v>71</v>
      </c>
      <c r="AA117" s="49" t="s">
        <v>521</v>
      </c>
      <c r="AB117" s="14"/>
    </row>
    <row r="118" s="9" customFormat="1" ht="17" spans="1:27">
      <c r="A118" s="9" t="s">
        <v>522</v>
      </c>
      <c r="B118" s="9" t="s">
        <v>523</v>
      </c>
      <c r="C118" s="9" t="s">
        <v>84</v>
      </c>
      <c r="D118" s="44" t="s">
        <v>324</v>
      </c>
      <c r="E118" s="9"/>
      <c r="F118" s="9">
        <v>2024</v>
      </c>
      <c r="G118" s="9">
        <v>65</v>
      </c>
      <c r="H118" s="9">
        <v>29</v>
      </c>
      <c r="I118" s="19"/>
      <c r="J118" s="19"/>
      <c r="K118" s="19"/>
      <c r="L118" s="20"/>
      <c r="M118" s="20">
        <v>0.42</v>
      </c>
      <c r="N118" s="9"/>
      <c r="O118" s="9">
        <v>6</v>
      </c>
      <c r="P118" s="9"/>
      <c r="Q118" s="9" t="s">
        <v>225</v>
      </c>
      <c r="R118" s="20">
        <v>0.06</v>
      </c>
      <c r="S118" s="20">
        <v>0.2</v>
      </c>
      <c r="T118" s="32"/>
      <c r="U118" s="9"/>
      <c r="V118" s="9"/>
      <c r="W118" s="9" t="s">
        <v>151</v>
      </c>
      <c r="X118" s="9" t="s">
        <v>50</v>
      </c>
      <c r="Y118" s="9" t="s">
        <v>42</v>
      </c>
      <c r="Z118" s="9"/>
      <c r="AA118" s="48" t="s">
        <v>524</v>
      </c>
    </row>
    <row r="119" s="9" customFormat="1" ht="17" spans="1:29">
      <c r="A119" s="9" t="s">
        <v>525</v>
      </c>
      <c r="B119" s="9" t="s">
        <v>526</v>
      </c>
      <c r="C119" s="9" t="s">
        <v>84</v>
      </c>
      <c r="D119" s="44" t="s">
        <v>324</v>
      </c>
      <c r="E119" s="9"/>
      <c r="F119" s="9">
        <v>2022</v>
      </c>
      <c r="G119" s="9">
        <v>65</v>
      </c>
      <c r="H119" s="9">
        <v>28</v>
      </c>
      <c r="I119" s="19"/>
      <c r="J119" s="19"/>
      <c r="K119" s="19"/>
      <c r="L119" s="20"/>
      <c r="M119" s="20">
        <v>0.42</v>
      </c>
      <c r="N119" s="9"/>
      <c r="O119" s="9">
        <v>10</v>
      </c>
      <c r="P119" s="9">
        <v>0.075</v>
      </c>
      <c r="Q119" s="9" t="s">
        <v>527</v>
      </c>
      <c r="R119" s="20"/>
      <c r="S119" s="20">
        <v>0.07</v>
      </c>
      <c r="T119" s="32">
        <v>0.075</v>
      </c>
      <c r="U119" s="9" t="s">
        <v>31</v>
      </c>
      <c r="V119" s="9" t="s">
        <v>190</v>
      </c>
      <c r="W119" s="9" t="s">
        <v>528</v>
      </c>
      <c r="X119" s="9" t="s">
        <v>50</v>
      </c>
      <c r="Y119" s="9" t="s">
        <v>42</v>
      </c>
      <c r="Z119" s="9"/>
      <c r="AA119" s="48" t="s">
        <v>529</v>
      </c>
      <c r="AB119" s="9"/>
      <c r="AC119" s="10"/>
    </row>
    <row r="120" s="9" customFormat="1" spans="1:33">
      <c r="A120" s="9" t="s">
        <v>530</v>
      </c>
      <c r="B120" s="9" t="s">
        <v>531</v>
      </c>
      <c r="C120" s="9" t="s">
        <v>29</v>
      </c>
      <c r="D120" s="9" t="s">
        <v>30</v>
      </c>
      <c r="E120" s="9" t="s">
        <v>532</v>
      </c>
      <c r="F120" s="9">
        <v>2022</v>
      </c>
      <c r="G120" s="9">
        <v>180</v>
      </c>
      <c r="H120" s="9">
        <v>0.918</v>
      </c>
      <c r="I120" s="19">
        <v>-14</v>
      </c>
      <c r="J120" s="19"/>
      <c r="K120" s="19" t="s">
        <v>47</v>
      </c>
      <c r="L120" s="20"/>
      <c r="M120" s="20">
        <v>0.48</v>
      </c>
      <c r="N120" s="9"/>
      <c r="O120" s="9">
        <v>-7</v>
      </c>
      <c r="P120" s="9">
        <v>22</v>
      </c>
      <c r="Q120" s="9">
        <v>15</v>
      </c>
      <c r="R120" s="20"/>
      <c r="S120" s="20">
        <v>0.34</v>
      </c>
      <c r="T120" s="32">
        <v>22</v>
      </c>
      <c r="U120" s="9" t="s">
        <v>31</v>
      </c>
      <c r="V120" s="9" t="s">
        <v>533</v>
      </c>
      <c r="W120" s="9" t="s">
        <v>42</v>
      </c>
      <c r="X120" s="14" t="s">
        <v>42</v>
      </c>
      <c r="Y120" s="9" t="s">
        <v>42</v>
      </c>
      <c r="Z120" s="9"/>
      <c r="AA120" s="48" t="s">
        <v>534</v>
      </c>
      <c r="AB120" s="9"/>
      <c r="AC120" s="10"/>
      <c r="AG120" s="10"/>
    </row>
    <row r="121" s="9" customFormat="1" spans="1:27">
      <c r="A121" s="9" t="s">
        <v>535</v>
      </c>
      <c r="B121" s="9" t="s">
        <v>536</v>
      </c>
      <c r="C121" s="9" t="s">
        <v>29</v>
      </c>
      <c r="D121" s="9" t="s">
        <v>537</v>
      </c>
      <c r="E121" s="9"/>
      <c r="F121" s="9">
        <v>2022</v>
      </c>
      <c r="G121" s="9">
        <v>90</v>
      </c>
      <c r="H121" s="9">
        <v>0.9</v>
      </c>
      <c r="I121" s="19">
        <v>-23.4</v>
      </c>
      <c r="J121" s="19"/>
      <c r="K121" s="19">
        <v>1000</v>
      </c>
      <c r="L121" s="20"/>
      <c r="M121" s="20">
        <v>0.448</v>
      </c>
      <c r="N121" s="9"/>
      <c r="O121" s="9">
        <v>-17.9</v>
      </c>
      <c r="P121" s="9">
        <v>200</v>
      </c>
      <c r="Q121" s="9">
        <v>14.3</v>
      </c>
      <c r="R121" s="20">
        <v>0.4</v>
      </c>
      <c r="S121" s="20">
        <v>0.225</v>
      </c>
      <c r="T121" s="32">
        <v>200</v>
      </c>
      <c r="U121" s="9" t="s">
        <v>31</v>
      </c>
      <c r="V121" s="9" t="s">
        <v>538</v>
      </c>
      <c r="W121" s="9" t="s">
        <v>86</v>
      </c>
      <c r="X121" s="38" t="s">
        <v>34</v>
      </c>
      <c r="Y121" s="9" t="s">
        <v>87</v>
      </c>
      <c r="Z121" s="9"/>
      <c r="AA121" s="48" t="s">
        <v>539</v>
      </c>
    </row>
    <row r="122" s="9" customFormat="1" spans="1:28">
      <c r="A122" s="14" t="s">
        <v>540</v>
      </c>
      <c r="B122" s="9" t="s">
        <v>541</v>
      </c>
      <c r="C122" s="9" t="s">
        <v>29</v>
      </c>
      <c r="D122" s="9" t="s">
        <v>61</v>
      </c>
      <c r="E122" s="9" t="s">
        <v>542</v>
      </c>
      <c r="F122" s="9">
        <v>2019</v>
      </c>
      <c r="G122" s="9">
        <v>40</v>
      </c>
      <c r="H122" s="9">
        <v>64</v>
      </c>
      <c r="I122" s="19">
        <v>-12</v>
      </c>
      <c r="J122" s="19"/>
      <c r="K122" s="19"/>
      <c r="L122" s="20"/>
      <c r="M122" s="20"/>
      <c r="N122" s="9"/>
      <c r="O122" s="9"/>
      <c r="P122" s="9"/>
      <c r="Q122" s="9"/>
      <c r="R122" s="20"/>
      <c r="S122" s="20"/>
      <c r="T122" s="32"/>
      <c r="U122" s="9"/>
      <c r="V122" s="9" t="s">
        <v>543</v>
      </c>
      <c r="W122" s="9" t="s">
        <v>143</v>
      </c>
      <c r="X122" s="9" t="s">
        <v>42</v>
      </c>
      <c r="Y122" s="14" t="s">
        <v>42</v>
      </c>
      <c r="Z122" s="9"/>
      <c r="AA122" s="49" t="s">
        <v>544</v>
      </c>
      <c r="AB122" s="14"/>
    </row>
    <row r="123" s="10" customFormat="1" spans="1:29">
      <c r="A123" s="14" t="s">
        <v>545</v>
      </c>
      <c r="B123" s="9" t="s">
        <v>546</v>
      </c>
      <c r="C123" s="9" t="s">
        <v>29</v>
      </c>
      <c r="D123" s="9" t="s">
        <v>61</v>
      </c>
      <c r="E123" s="9"/>
      <c r="F123" s="9">
        <v>2019</v>
      </c>
      <c r="G123" s="9">
        <v>180</v>
      </c>
      <c r="H123" s="9">
        <v>2.6</v>
      </c>
      <c r="I123" s="19"/>
      <c r="J123" s="19"/>
      <c r="K123" s="19"/>
      <c r="L123" s="20"/>
      <c r="M123" s="20">
        <v>0.51</v>
      </c>
      <c r="N123" s="9"/>
      <c r="O123" s="9">
        <v>5</v>
      </c>
      <c r="P123" s="9">
        <v>3.5</v>
      </c>
      <c r="Q123" s="9"/>
      <c r="R123" s="20"/>
      <c r="S123" s="20"/>
      <c r="T123" s="32"/>
      <c r="U123" s="9"/>
      <c r="V123" s="9"/>
      <c r="W123" s="9" t="s">
        <v>547</v>
      </c>
      <c r="X123" s="14" t="s">
        <v>42</v>
      </c>
      <c r="Y123" s="14" t="s">
        <v>42</v>
      </c>
      <c r="Z123" s="9"/>
      <c r="AA123" s="49" t="s">
        <v>548</v>
      </c>
      <c r="AB123" s="14"/>
      <c r="AC123" s="9"/>
    </row>
    <row r="124" s="9" customFormat="1" spans="1:28">
      <c r="A124" s="14" t="s">
        <v>549</v>
      </c>
      <c r="B124" s="9" t="s">
        <v>550</v>
      </c>
      <c r="C124" s="9" t="s">
        <v>29</v>
      </c>
      <c r="D124" s="9" t="s">
        <v>30</v>
      </c>
      <c r="E124" s="9" t="s">
        <v>107</v>
      </c>
      <c r="F124" s="9">
        <v>2019</v>
      </c>
      <c r="G124" s="9">
        <v>65</v>
      </c>
      <c r="H124" s="9">
        <v>0.918</v>
      </c>
      <c r="I124" s="19">
        <v>-15</v>
      </c>
      <c r="J124" s="19"/>
      <c r="K124" s="19">
        <v>1000</v>
      </c>
      <c r="L124" s="20"/>
      <c r="M124" s="20">
        <v>0.281</v>
      </c>
      <c r="N124" s="9"/>
      <c r="O124" s="9">
        <v>5</v>
      </c>
      <c r="P124" s="9">
        <v>22</v>
      </c>
      <c r="Q124" s="9">
        <v>11</v>
      </c>
      <c r="R124" s="20"/>
      <c r="S124" s="20">
        <v>0.2</v>
      </c>
      <c r="T124" s="32">
        <v>22</v>
      </c>
      <c r="U124" s="9" t="s">
        <v>31</v>
      </c>
      <c r="V124" s="9" t="s">
        <v>551</v>
      </c>
      <c r="W124" s="9" t="s">
        <v>33</v>
      </c>
      <c r="X124" s="38" t="s">
        <v>34</v>
      </c>
      <c r="Y124" s="14" t="s">
        <v>460</v>
      </c>
      <c r="Z124" s="14"/>
      <c r="AA124" s="49" t="s">
        <v>552</v>
      </c>
      <c r="AB124" s="14"/>
    </row>
    <row r="125" s="10" customFormat="1" ht="17" spans="1:29">
      <c r="A125" s="14" t="s">
        <v>553</v>
      </c>
      <c r="B125" s="9" t="s">
        <v>554</v>
      </c>
      <c r="C125" s="9" t="s">
        <v>84</v>
      </c>
      <c r="D125" s="44" t="s">
        <v>324</v>
      </c>
      <c r="E125" s="9"/>
      <c r="F125" s="9">
        <v>2017</v>
      </c>
      <c r="G125" s="9">
        <v>65</v>
      </c>
      <c r="H125" s="9">
        <v>95</v>
      </c>
      <c r="I125" s="19"/>
      <c r="J125" s="19"/>
      <c r="K125" s="19"/>
      <c r="L125" s="20"/>
      <c r="M125" s="20">
        <v>0.215</v>
      </c>
      <c r="N125" s="9"/>
      <c r="O125" s="9"/>
      <c r="P125" s="9"/>
      <c r="Q125" s="9"/>
      <c r="R125" s="20"/>
      <c r="S125" s="20"/>
      <c r="T125" s="32"/>
      <c r="U125" s="9"/>
      <c r="V125" s="9" t="s">
        <v>555</v>
      </c>
      <c r="W125" s="9" t="s">
        <v>556</v>
      </c>
      <c r="X125" s="9" t="s">
        <v>50</v>
      </c>
      <c r="Y125" s="14" t="s">
        <v>65</v>
      </c>
      <c r="Z125" s="14"/>
      <c r="AA125" s="49" t="s">
        <v>557</v>
      </c>
      <c r="AB125" s="14"/>
      <c r="AC125" s="9"/>
    </row>
    <row r="126" s="10" customFormat="1" spans="1:29">
      <c r="A126" s="14" t="s">
        <v>558</v>
      </c>
      <c r="B126" s="9" t="s">
        <v>554</v>
      </c>
      <c r="C126" s="9" t="s">
        <v>29</v>
      </c>
      <c r="D126" s="9" t="s">
        <v>61</v>
      </c>
      <c r="E126" s="9" t="s">
        <v>559</v>
      </c>
      <c r="F126" s="9">
        <v>2017</v>
      </c>
      <c r="G126" s="9">
        <v>180</v>
      </c>
      <c r="H126" s="9">
        <v>2.75</v>
      </c>
      <c r="I126" s="19">
        <v>-20</v>
      </c>
      <c r="J126" s="19"/>
      <c r="K126" s="19"/>
      <c r="L126" s="20"/>
      <c r="M126" s="20">
        <v>0.54</v>
      </c>
      <c r="N126" s="9"/>
      <c r="O126" s="9"/>
      <c r="P126" s="9">
        <v>10</v>
      </c>
      <c r="Q126" s="9"/>
      <c r="R126" s="20"/>
      <c r="S126" s="20"/>
      <c r="T126" s="32"/>
      <c r="U126" s="9"/>
      <c r="V126" s="9" t="s">
        <v>560</v>
      </c>
      <c r="W126" s="9" t="s">
        <v>42</v>
      </c>
      <c r="X126" s="14" t="s">
        <v>42</v>
      </c>
      <c r="Y126" s="14" t="s">
        <v>42</v>
      </c>
      <c r="Z126" s="9"/>
      <c r="AA126" s="49" t="s">
        <v>561</v>
      </c>
      <c r="AB126" s="14"/>
      <c r="AC126" s="9"/>
    </row>
    <row r="127" s="10" customFormat="1" spans="1:28">
      <c r="A127" s="14" t="s">
        <v>562</v>
      </c>
      <c r="B127" s="9" t="s">
        <v>563</v>
      </c>
      <c r="C127" s="9" t="s">
        <v>53</v>
      </c>
      <c r="D127" s="9" t="s">
        <v>61</v>
      </c>
      <c r="E127" s="9"/>
      <c r="F127" s="9">
        <v>2015</v>
      </c>
      <c r="G127" s="9">
        <v>40</v>
      </c>
      <c r="H127" s="9">
        <v>160</v>
      </c>
      <c r="I127" s="19"/>
      <c r="J127" s="19"/>
      <c r="K127" s="19"/>
      <c r="L127" s="20"/>
      <c r="M127" s="20">
        <v>0.085</v>
      </c>
      <c r="N127" s="9"/>
      <c r="O127" s="9">
        <v>-2.46</v>
      </c>
      <c r="P127" s="9">
        <v>0.5</v>
      </c>
      <c r="Q127" s="9"/>
      <c r="R127" s="20"/>
      <c r="S127" s="20"/>
      <c r="T127" s="32"/>
      <c r="U127" s="9"/>
      <c r="V127" s="9" t="s">
        <v>564</v>
      </c>
      <c r="W127" s="9" t="s">
        <v>565</v>
      </c>
      <c r="X127" s="9" t="s">
        <v>50</v>
      </c>
      <c r="Y127" s="14" t="s">
        <v>42</v>
      </c>
      <c r="Z127" s="14"/>
      <c r="AA127" s="49" t="s">
        <v>566</v>
      </c>
      <c r="AB127" s="14"/>
    </row>
    <row r="128" s="9" customFormat="1" spans="1:28">
      <c r="A128" s="14" t="s">
        <v>567</v>
      </c>
      <c r="B128" s="9" t="s">
        <v>568</v>
      </c>
      <c r="C128" s="9" t="s">
        <v>53</v>
      </c>
      <c r="D128" s="9" t="s">
        <v>61</v>
      </c>
      <c r="E128" s="9" t="s">
        <v>569</v>
      </c>
      <c r="F128" s="9">
        <v>2014</v>
      </c>
      <c r="G128" s="9">
        <v>180</v>
      </c>
      <c r="H128" s="9">
        <v>0.433</v>
      </c>
      <c r="I128" s="19"/>
      <c r="J128" s="19"/>
      <c r="K128" s="19"/>
      <c r="L128" s="20"/>
      <c r="M128" s="20">
        <v>0.23</v>
      </c>
      <c r="N128" s="9"/>
      <c r="O128" s="9">
        <v>-10</v>
      </c>
      <c r="P128" s="9">
        <v>10</v>
      </c>
      <c r="Q128" s="9"/>
      <c r="R128" s="20"/>
      <c r="S128" s="20">
        <v>0.28</v>
      </c>
      <c r="T128" s="32">
        <v>10</v>
      </c>
      <c r="U128" s="9"/>
      <c r="V128" s="9"/>
      <c r="W128" s="9" t="s">
        <v>42</v>
      </c>
      <c r="X128" s="14" t="s">
        <v>42</v>
      </c>
      <c r="Y128" s="14" t="s">
        <v>42</v>
      </c>
      <c r="Z128" s="9"/>
      <c r="AA128" s="49" t="s">
        <v>570</v>
      </c>
      <c r="AB128" s="14"/>
    </row>
    <row r="129" s="10" customFormat="1" spans="1:29">
      <c r="A129" s="14" t="s">
        <v>571</v>
      </c>
      <c r="B129" s="9" t="s">
        <v>572</v>
      </c>
      <c r="C129" s="9" t="s">
        <v>53</v>
      </c>
      <c r="D129" s="9" t="s">
        <v>450</v>
      </c>
      <c r="E129" s="9"/>
      <c r="F129" s="9">
        <v>2014</v>
      </c>
      <c r="G129" s="9">
        <v>180</v>
      </c>
      <c r="H129" s="9">
        <v>0.433</v>
      </c>
      <c r="I129" s="19"/>
      <c r="J129" s="19"/>
      <c r="K129" s="19"/>
      <c r="L129" s="20"/>
      <c r="M129" s="20">
        <v>0.53</v>
      </c>
      <c r="N129" s="9"/>
      <c r="O129" s="9">
        <v>1</v>
      </c>
      <c r="P129" s="9">
        <v>10</v>
      </c>
      <c r="Q129" s="9">
        <v>20</v>
      </c>
      <c r="R129" s="20"/>
      <c r="S129" s="20">
        <v>0.3</v>
      </c>
      <c r="T129" s="32">
        <v>10</v>
      </c>
      <c r="U129" s="9" t="s">
        <v>31</v>
      </c>
      <c r="V129" s="9"/>
      <c r="W129" s="9" t="s">
        <v>42</v>
      </c>
      <c r="X129" s="14" t="s">
        <v>42</v>
      </c>
      <c r="Y129" s="14" t="s">
        <v>42</v>
      </c>
      <c r="Z129" s="9"/>
      <c r="AA129" s="49" t="s">
        <v>573</v>
      </c>
      <c r="AB129" s="14"/>
      <c r="AC129" s="9"/>
    </row>
    <row r="130" s="10" customFormat="1" spans="1:28">
      <c r="A130" s="14" t="s">
        <v>574</v>
      </c>
      <c r="B130" s="9" t="s">
        <v>575</v>
      </c>
      <c r="C130" s="9" t="s">
        <v>53</v>
      </c>
      <c r="D130" s="9" t="s">
        <v>576</v>
      </c>
      <c r="E130" s="9"/>
      <c r="F130" s="9">
        <v>2013</v>
      </c>
      <c r="G130" s="9">
        <v>65</v>
      </c>
      <c r="H130" s="9">
        <v>71</v>
      </c>
      <c r="I130" s="19"/>
      <c r="J130" s="19">
        <v>5</v>
      </c>
      <c r="K130" s="19"/>
      <c r="L130" s="20" t="s">
        <v>577</v>
      </c>
      <c r="M130" s="20">
        <v>0.08</v>
      </c>
      <c r="N130" s="9"/>
      <c r="O130" s="9">
        <v>5</v>
      </c>
      <c r="P130" s="9"/>
      <c r="Q130" s="9"/>
      <c r="R130" s="20"/>
      <c r="S130" s="20"/>
      <c r="T130" s="32"/>
      <c r="U130" s="9"/>
      <c r="V130" s="9" t="s">
        <v>578</v>
      </c>
      <c r="W130" s="9" t="s">
        <v>579</v>
      </c>
      <c r="X130" s="9" t="s">
        <v>50</v>
      </c>
      <c r="Y130" s="14" t="s">
        <v>42</v>
      </c>
      <c r="Z130" s="14"/>
      <c r="AA130" s="49" t="s">
        <v>580</v>
      </c>
      <c r="AB130" s="14"/>
    </row>
    <row r="131" s="9" customFormat="1" spans="1:29">
      <c r="A131" s="14" t="s">
        <v>581</v>
      </c>
      <c r="B131" s="9" t="s">
        <v>582</v>
      </c>
      <c r="C131" s="9" t="s">
        <v>53</v>
      </c>
      <c r="D131" s="9" t="s">
        <v>61</v>
      </c>
      <c r="E131" s="9"/>
      <c r="F131" s="9">
        <v>2012</v>
      </c>
      <c r="G131" s="9">
        <v>130</v>
      </c>
      <c r="H131" s="9">
        <v>0.915</v>
      </c>
      <c r="I131" s="19">
        <v>-32.1</v>
      </c>
      <c r="J131" s="19"/>
      <c r="K131" s="19" t="s">
        <v>418</v>
      </c>
      <c r="L131" s="20"/>
      <c r="M131" s="20"/>
      <c r="N131" s="9"/>
      <c r="O131" s="9"/>
      <c r="P131" s="9"/>
      <c r="Q131" s="9"/>
      <c r="R131" s="20"/>
      <c r="S131" s="20"/>
      <c r="T131" s="32"/>
      <c r="U131" s="9"/>
      <c r="V131" s="9" t="s">
        <v>583</v>
      </c>
      <c r="W131" s="9" t="s">
        <v>92</v>
      </c>
      <c r="X131" s="14" t="s">
        <v>34</v>
      </c>
      <c r="Y131" s="14" t="s">
        <v>65</v>
      </c>
      <c r="Z131" s="14"/>
      <c r="AA131" s="49" t="s">
        <v>584</v>
      </c>
      <c r="AB131" s="14"/>
      <c r="AC131" s="10"/>
    </row>
    <row r="132" s="10" customFormat="1" spans="1:28">
      <c r="A132" s="14" t="s">
        <v>585</v>
      </c>
      <c r="B132" s="9" t="s">
        <v>586</v>
      </c>
      <c r="C132" s="9" t="s">
        <v>53</v>
      </c>
      <c r="D132" s="9" t="s">
        <v>61</v>
      </c>
      <c r="E132" s="9"/>
      <c r="F132" s="9">
        <v>2012</v>
      </c>
      <c r="G132" s="9">
        <v>180</v>
      </c>
      <c r="H132" s="9">
        <v>0.9</v>
      </c>
      <c r="I132" s="19"/>
      <c r="J132" s="19"/>
      <c r="K132" s="19"/>
      <c r="L132" s="20"/>
      <c r="M132" s="20">
        <v>0.56</v>
      </c>
      <c r="N132" s="9" t="s">
        <v>587</v>
      </c>
      <c r="O132" s="9">
        <v>-5</v>
      </c>
      <c r="P132" s="9">
        <v>150</v>
      </c>
      <c r="Q132" s="9"/>
      <c r="R132" s="20"/>
      <c r="S132" s="20">
        <v>0.4643</v>
      </c>
      <c r="T132" s="32">
        <v>150</v>
      </c>
      <c r="U132" s="9"/>
      <c r="V132" s="9" t="s">
        <v>588</v>
      </c>
      <c r="W132" s="9" t="s">
        <v>56</v>
      </c>
      <c r="X132" s="38" t="s">
        <v>34</v>
      </c>
      <c r="Y132" s="14" t="s">
        <v>589</v>
      </c>
      <c r="Z132" s="14"/>
      <c r="AA132" s="49" t="s">
        <v>590</v>
      </c>
      <c r="AB132" s="14"/>
    </row>
    <row r="133" s="9" customFormat="1" spans="1:29">
      <c r="A133" s="14" t="s">
        <v>591</v>
      </c>
      <c r="B133" s="9" t="s">
        <v>592</v>
      </c>
      <c r="C133" s="9" t="s">
        <v>29</v>
      </c>
      <c r="D133" s="9" t="s">
        <v>61</v>
      </c>
      <c r="E133" s="9" t="s">
        <v>593</v>
      </c>
      <c r="F133" s="9">
        <v>2011</v>
      </c>
      <c r="G133" s="9">
        <v>130</v>
      </c>
      <c r="H133" s="9">
        <v>0.9</v>
      </c>
      <c r="I133" s="19">
        <v>-10</v>
      </c>
      <c r="J133" s="19"/>
      <c r="K133" s="19">
        <v>200</v>
      </c>
      <c r="L133" s="20" t="s">
        <v>594</v>
      </c>
      <c r="M133" s="20">
        <v>0.24</v>
      </c>
      <c r="N133" s="9"/>
      <c r="O133" s="9">
        <v>-6</v>
      </c>
      <c r="P133" s="9">
        <v>100</v>
      </c>
      <c r="Q133" s="9"/>
      <c r="R133" s="20"/>
      <c r="S133" s="20"/>
      <c r="T133" s="32"/>
      <c r="U133" s="9"/>
      <c r="V133" s="9" t="s">
        <v>595</v>
      </c>
      <c r="W133" s="9" t="s">
        <v>596</v>
      </c>
      <c r="X133" s="14" t="s">
        <v>42</v>
      </c>
      <c r="Y133" s="14" t="s">
        <v>42</v>
      </c>
      <c r="Z133" s="9"/>
      <c r="AA133" s="49" t="s">
        <v>597</v>
      </c>
      <c r="AB133" s="14"/>
      <c r="AC133" s="10"/>
    </row>
    <row r="134" s="9" customFormat="1" spans="1:29">
      <c r="A134" s="14" t="s">
        <v>598</v>
      </c>
      <c r="B134" s="9" t="s">
        <v>599</v>
      </c>
      <c r="C134" s="9" t="s">
        <v>53</v>
      </c>
      <c r="D134" s="9" t="s">
        <v>213</v>
      </c>
      <c r="E134" s="9"/>
      <c r="F134" s="9">
        <v>2010</v>
      </c>
      <c r="G134" s="9">
        <v>180</v>
      </c>
      <c r="H134" s="9">
        <v>0.9</v>
      </c>
      <c r="I134" s="19"/>
      <c r="J134" s="19"/>
      <c r="K134" s="19"/>
      <c r="L134" s="20"/>
      <c r="M134" s="20">
        <v>0.15</v>
      </c>
      <c r="N134" s="9"/>
      <c r="O134" s="9">
        <v>-10</v>
      </c>
      <c r="P134" s="9"/>
      <c r="Q134" s="9"/>
      <c r="R134" s="20"/>
      <c r="S134" s="20"/>
      <c r="T134" s="32"/>
      <c r="U134" s="9"/>
      <c r="V134" s="9" t="s">
        <v>600</v>
      </c>
      <c r="W134" s="9" t="s">
        <v>601</v>
      </c>
      <c r="X134" s="38" t="s">
        <v>34</v>
      </c>
      <c r="Y134" s="36" t="s">
        <v>65</v>
      </c>
      <c r="Z134" s="39"/>
      <c r="AA134" s="52" t="s">
        <v>602</v>
      </c>
      <c r="AB134" s="14"/>
      <c r="AC134" s="10"/>
    </row>
    <row r="135" s="9" customFormat="1" spans="1:29">
      <c r="A135" s="14" t="s">
        <v>603</v>
      </c>
      <c r="B135" s="9" t="s">
        <v>604</v>
      </c>
      <c r="C135" s="9" t="s">
        <v>29</v>
      </c>
      <c r="D135" s="9" t="s">
        <v>313</v>
      </c>
      <c r="E135" s="9" t="s">
        <v>314</v>
      </c>
      <c r="F135" s="9">
        <v>2010</v>
      </c>
      <c r="G135" s="9">
        <v>250</v>
      </c>
      <c r="H135" s="9">
        <v>0.915</v>
      </c>
      <c r="I135" s="19">
        <v>-12</v>
      </c>
      <c r="J135" s="19"/>
      <c r="K135" s="19">
        <v>30</v>
      </c>
      <c r="L135" s="20"/>
      <c r="M135" s="20">
        <v>0.715</v>
      </c>
      <c r="O135" s="9">
        <v>-4</v>
      </c>
      <c r="P135" s="9">
        <v>30</v>
      </c>
      <c r="Q135" s="9" t="s">
        <v>605</v>
      </c>
      <c r="R135" s="20">
        <v>0.51</v>
      </c>
      <c r="S135" s="20">
        <v>0.66</v>
      </c>
      <c r="T135" s="32">
        <v>30</v>
      </c>
      <c r="U135" s="9"/>
      <c r="V135" s="9">
        <v>0.00212625</v>
      </c>
      <c r="W135" s="9" t="s">
        <v>103</v>
      </c>
      <c r="X135" s="9" t="s">
        <v>42</v>
      </c>
      <c r="Y135" s="36" t="s">
        <v>42</v>
      </c>
      <c r="Z135" s="9" t="s">
        <v>71</v>
      </c>
      <c r="AA135" s="52" t="s">
        <v>606</v>
      </c>
      <c r="AB135" s="14"/>
      <c r="AC135" s="10"/>
    </row>
    <row r="136" s="9" customFormat="1" spans="1:28">
      <c r="A136" s="14" t="s">
        <v>607</v>
      </c>
      <c r="B136" s="9" t="s">
        <v>608</v>
      </c>
      <c r="C136" s="9" t="s">
        <v>29</v>
      </c>
      <c r="D136" s="9" t="s">
        <v>61</v>
      </c>
      <c r="F136" s="9">
        <v>2009</v>
      </c>
      <c r="G136" s="9">
        <v>130</v>
      </c>
      <c r="H136" s="9">
        <v>0.915</v>
      </c>
      <c r="I136" s="19"/>
      <c r="J136" s="19"/>
      <c r="K136" s="19"/>
      <c r="L136" s="20"/>
      <c r="M136" s="20">
        <v>0.65</v>
      </c>
      <c r="R136" s="20"/>
      <c r="S136" s="20"/>
      <c r="T136" s="32"/>
      <c r="U136" s="9"/>
      <c r="V136" s="9" t="s">
        <v>609</v>
      </c>
      <c r="W136" s="9" t="s">
        <v>42</v>
      </c>
      <c r="X136" s="14" t="s">
        <v>42</v>
      </c>
      <c r="Y136" s="14" t="s">
        <v>42</v>
      </c>
      <c r="Z136" s="9"/>
      <c r="AA136" s="49" t="s">
        <v>610</v>
      </c>
      <c r="AB136" s="14"/>
    </row>
    <row r="137" s="9" customFormat="1" spans="9:27">
      <c r="I137" s="19"/>
      <c r="J137" s="19"/>
      <c r="K137" s="19"/>
      <c r="L137" s="20"/>
      <c r="M137" s="20"/>
      <c r="N137" s="9"/>
      <c r="O137" s="9"/>
      <c r="P137" s="9"/>
      <c r="Q137" s="9"/>
      <c r="R137" s="20"/>
      <c r="S137" s="20"/>
      <c r="T137" s="32"/>
      <c r="U137" s="9"/>
      <c r="V137" s="9"/>
      <c r="W137" s="9"/>
      <c r="X137" s="9"/>
      <c r="Y137" s="9"/>
      <c r="Z137" s="9"/>
      <c r="AA137" s="48"/>
    </row>
    <row r="138" s="9" customFormat="1" spans="9:27">
      <c r="I138" s="19"/>
      <c r="J138" s="19"/>
      <c r="K138" s="19"/>
      <c r="L138" s="20"/>
      <c r="M138" s="20"/>
      <c r="N138" s="9"/>
      <c r="O138" s="9"/>
      <c r="P138" s="9"/>
      <c r="Q138" s="9"/>
      <c r="R138" s="20"/>
      <c r="S138" s="20"/>
      <c r="T138" s="32"/>
      <c r="U138" s="9"/>
      <c r="V138" s="9"/>
      <c r="W138" s="9"/>
      <c r="X138" s="9"/>
      <c r="Y138" s="9"/>
      <c r="Z138" s="9"/>
      <c r="AA138" s="48"/>
    </row>
    <row r="139" s="9" customFormat="1" spans="9:27">
      <c r="I139" s="19"/>
      <c r="J139" s="19"/>
      <c r="K139" s="19"/>
      <c r="L139" s="20"/>
      <c r="M139" s="20"/>
      <c r="N139" s="9"/>
      <c r="O139" s="9"/>
      <c r="P139" s="9"/>
      <c r="Q139" s="9"/>
      <c r="R139" s="20"/>
      <c r="S139" s="20"/>
      <c r="T139" s="32"/>
      <c r="U139" s="9"/>
      <c r="V139" s="9"/>
      <c r="W139" s="9"/>
      <c r="X139" s="9"/>
      <c r="Y139" s="9"/>
      <c r="Z139" s="9"/>
      <c r="AA139" s="48"/>
    </row>
    <row r="140" s="9" customFormat="1" spans="9:27">
      <c r="I140" s="19"/>
      <c r="J140" s="19"/>
      <c r="K140" s="19"/>
      <c r="L140" s="20"/>
      <c r="M140" s="20"/>
      <c r="N140" s="9"/>
      <c r="O140" s="9"/>
      <c r="P140" s="9"/>
      <c r="Q140" s="9"/>
      <c r="R140" s="20"/>
      <c r="S140" s="20"/>
      <c r="T140" s="32"/>
      <c r="U140" s="9"/>
      <c r="V140" s="9"/>
      <c r="W140" s="9"/>
      <c r="X140" s="9"/>
      <c r="Y140" s="9"/>
      <c r="Z140" s="9"/>
      <c r="AA140" s="48"/>
    </row>
    <row r="141" s="9" customFormat="1" spans="9:27">
      <c r="I141" s="19"/>
      <c r="J141" s="19"/>
      <c r="K141" s="19"/>
      <c r="L141" s="20"/>
      <c r="M141" s="20"/>
      <c r="N141" s="9"/>
      <c r="O141" s="9"/>
      <c r="P141" s="9"/>
      <c r="Q141" s="9"/>
      <c r="R141" s="20"/>
      <c r="S141" s="20"/>
      <c r="T141" s="32"/>
      <c r="U141" s="9"/>
      <c r="V141" s="9"/>
      <c r="W141" s="9"/>
      <c r="X141" s="9"/>
      <c r="Y141" s="9"/>
      <c r="Z141" s="9"/>
      <c r="AA141" s="48"/>
    </row>
    <row r="142" s="9" customFormat="1" spans="9:27">
      <c r="I142" s="19"/>
      <c r="J142" s="19"/>
      <c r="K142" s="19"/>
      <c r="L142" s="20"/>
      <c r="M142" s="20"/>
      <c r="N142" s="9"/>
      <c r="O142" s="9"/>
      <c r="P142" s="9"/>
      <c r="Q142" s="9"/>
      <c r="R142" s="20"/>
      <c r="S142" s="20"/>
      <c r="T142" s="32"/>
      <c r="U142" s="9"/>
      <c r="V142" s="9"/>
      <c r="W142" s="9"/>
      <c r="X142" s="9"/>
      <c r="Y142" s="9"/>
      <c r="Z142" s="9"/>
      <c r="AA142" s="48"/>
    </row>
    <row r="143" s="9" customFormat="1" spans="9:27">
      <c r="I143" s="19"/>
      <c r="J143" s="19"/>
      <c r="K143" s="19"/>
      <c r="L143" s="20"/>
      <c r="M143" s="20"/>
      <c r="N143" s="9"/>
      <c r="O143" s="9"/>
      <c r="P143" s="9"/>
      <c r="Q143" s="9"/>
      <c r="R143" s="20"/>
      <c r="S143" s="20"/>
      <c r="T143" s="32"/>
      <c r="U143" s="9"/>
      <c r="V143" s="9"/>
      <c r="W143" s="9"/>
      <c r="X143" s="9"/>
      <c r="Y143" s="9"/>
      <c r="Z143" s="9"/>
      <c r="AA143" s="48"/>
    </row>
    <row r="144" s="9" customFormat="1" spans="9:27">
      <c r="I144" s="19"/>
      <c r="J144" s="19"/>
      <c r="K144" s="19"/>
      <c r="L144" s="20"/>
      <c r="M144" s="20"/>
      <c r="N144" s="9"/>
      <c r="O144" s="9"/>
      <c r="P144" s="9"/>
      <c r="Q144" s="9"/>
      <c r="R144" s="20"/>
      <c r="S144" s="20"/>
      <c r="T144" s="32"/>
      <c r="U144" s="9"/>
      <c r="V144" s="9"/>
      <c r="W144" s="9"/>
      <c r="X144" s="9"/>
      <c r="Y144" s="9"/>
      <c r="Z144" s="9"/>
      <c r="AA144" s="48"/>
    </row>
    <row r="145" s="9" customFormat="1" spans="9:27">
      <c r="I145" s="19"/>
      <c r="J145" s="19"/>
      <c r="K145" s="19"/>
      <c r="L145" s="20"/>
      <c r="M145" s="20"/>
      <c r="N145" s="9"/>
      <c r="O145" s="9"/>
      <c r="P145" s="9"/>
      <c r="Q145" s="9"/>
      <c r="R145" s="20"/>
      <c r="S145" s="20"/>
      <c r="T145" s="32"/>
      <c r="U145" s="9"/>
      <c r="V145" s="9"/>
      <c r="W145" s="9"/>
      <c r="X145" s="9"/>
      <c r="Y145" s="9"/>
      <c r="Z145" s="9"/>
      <c r="AA145" s="48"/>
    </row>
  </sheetData>
  <sortState ref="A2:AB136">
    <sortCondition ref="B2" descending="1"/>
  </sortState>
  <conditionalFormatting sqref="A136">
    <cfRule type="duplicateValues" dxfId="0" priority="2"/>
  </conditionalFormatting>
  <conditionalFormatting sqref="AC136">
    <cfRule type="duplicateValues" dxfId="0" priority="3"/>
  </conditionalFormatting>
  <conditionalFormatting sqref="AB111:AB134">
    <cfRule type="duplicateValues" dxfId="0" priority="5"/>
  </conditionalFormatting>
  <conditionalFormatting sqref="AG104:AG122">
    <cfRule type="duplicateValues" dxfId="0" priority="1"/>
  </conditionalFormatting>
  <hyperlinks>
    <hyperlink ref="B118" r:id="rId1" display="2024 54th European Microwave Conference (EuMC)" tooltip="https://ieeexplore.ieee.org/xpl/conhome/10732021/proceeding"/>
    <hyperlink ref="B81" r:id="rId2" display="IEEE Microwave and Wireless Technology Letters" tooltip="https://ieeexplore.ieee.org/xpl/RecentIssue.jsp?punumber=9944983"/>
    <hyperlink ref="B5" r:id="rId3" display="IEEE Transactions on Very Large Scale Integration (VLSI) Systems" tooltip="https://ieeexplore.ieee.org/xpl/RecentIssue.jsp?punumber=92"/>
    <hyperlink ref="B79" r:id="rId4" display="IEEE Solid-State Circuits Letters" tooltip="https://ieeexplore.ieee.org/xpl/RecentIssue.jsp?punumber=8011414"/>
    <hyperlink ref="B82" r:id="rId2" display="IEEE Microwave and Wireless Technology Letters" tooltip="https://ieeexplore.ieee.org/xpl/RecentIssue.jsp?punumber=9944983"/>
    <hyperlink ref="B55" r:id="rId5" display="IEEE Transactions on Circuits and Systems I: Regular Papers" tooltip="https://ieeexplore.ieee.org/xpl/RecentIssue.jsp?punumber=8919"/>
    <hyperlink ref="B37" r:id="rId6" display="IEEE Transactions on Microwave Theory and Techniques" tooltip="https://ieeexplore.ieee.org/xpl/RecentIssue.jsp?punumber=22"/>
    <hyperlink ref="B47" r:id="rId7" display="IEEE Transactions on Circuits and Systems II: Express Briefs" tooltip="https://ieeexplore.ieee.org/xpl/RecentIssue.jsp?punumber=8920"/>
    <hyperlink ref="B9" r:id="rId3" display="IEEE Transactions on Very Large Scale Integration (VLSI) Systems" tooltip="https://ieeexplore.ieee.org/xpl/RecentIssue.jsp?punumber=92"/>
    <hyperlink ref="B43" r:id="rId7" display="IEEE Transactions on Circuits and Systems II: Express Briefs" tooltip="https://ieeexplore.ieee.org/xpl/RecentIssue.jsp?punumber=8920"/>
    <hyperlink ref="B109" r:id="rId8" display="IEEE Access" tooltip="https://ieeexplore.ieee.org/xpl/RecentIssue.jsp?punumber=6287639"/>
    <hyperlink ref="B8" r:id="rId3" display="IEEE Transactions on Very Large Scale Integration (VLSI) Systems" tooltip="https://ieeexplore.ieee.org/xpl/RecentIssue.jsp?punumber=92"/>
    <hyperlink ref="B105" r:id="rId8" display="IEEE Access" tooltip="https://ieeexplore.ieee.org/xpl/RecentIssue.jsp?punumber=6287639"/>
    <hyperlink ref="B74" r:id="rId9" display="IEEE Transactions on Biomedical Circuits and Systems" tooltip="https://ieeexplore.ieee.org/xpl/RecentIssue.jsp?punumber=4156126"/>
    <hyperlink ref="B63" r:id="rId5" display="IEEE Transactions on Circuits and Systems I: Regular Papers" tooltip="https://ieeexplore.ieee.org/xpl/RecentIssue.jsp?punumber=8919"/>
    <hyperlink ref="B45" r:id="rId7" display="IEEE Transactions on Circuits and Systems II: Express Briefs" tooltip="https://ieeexplore.ieee.org/xpl/RecentIssue.jsp?punumber=8920"/>
    <hyperlink ref="B83" r:id="rId2" display="IEEE Microwave and Wireless Technology Letters" tooltip="https://ieeexplore.ieee.org/xpl/RecentIssue.jsp?punumber=9944983"/>
    <hyperlink ref="B62" r:id="rId5" display="IEEE Transactions on Circuits and Systems I: Regular Papers" tooltip="https://ieeexplore.ieee.org/xpl/RecentIssue.jsp?punumber=8919"/>
    <hyperlink ref="B14" r:id="rId10" display="IEEE Transactions on Power Electronics" tooltip="https://ieeexplore.ieee.org/xpl/RecentIssue.jsp?punumber=63"/>
    <hyperlink ref="B44" r:id="rId7" display="IEEE Transactions on Circuits and Systems II: Express Briefs" tooltip="https://ieeexplore.ieee.org/xpl/RecentIssue.jsp?punumber=8920"/>
    <hyperlink ref="B17" r:id="rId6" display="IEEE Transactions on Microwave Theory and Techniques" tooltip="https://ieeexplore.ieee.org/xpl/RecentIssue.jsp?punumber=22"/>
    <hyperlink ref="B103" r:id="rId11" display="IEEE Journal of Radio Frequency Identification" tooltip="https://ieeexplore.ieee.org/xpl/RecentIssue.jsp?punumber=7433271"/>
    <hyperlink ref="B39" r:id="rId12" display="IEEE Transactions on Consumer Electronics" tooltip="https://ieeexplore.ieee.org/xpl/RecentIssue.jsp?punumber=30"/>
    <hyperlink ref="B7" r:id="rId3" display="IEEE Transactions on Very Large Scale Integration (VLSI) Systems" tooltip="https://ieeexplore.ieee.org/xpl/RecentIssue.jsp?punumber=92"/>
    <hyperlink ref="B80" r:id="rId13" display="IEEE Open Journal of Circuits and Systems" tooltip="https://ieeexplore.ieee.org/xpl/RecentIssue.jsp?punumber=8784029"/>
    <hyperlink ref="B90" r:id="rId14" display="IEEE Microwave and Wireless Components Letters" tooltip="https://ieeexplore.ieee.org/xpl/RecentIssue.jsp?punumber=7260"/>
    <hyperlink ref="B121" r:id="rId15" display="2022 20th IEEE Interregional NEWCAS Conference (NEWCAS)" tooltip="https://ieeexplore.ieee.org/xpl/conhome/9841660/proceeding"/>
    <hyperlink ref="B50" r:id="rId7" display="IEEE Transactions on Circuits and Systems II: Express Briefs" tooltip="https://ieeexplore.ieee.org/xpl/RecentIssue.jsp?punumber=8920"/>
    <hyperlink ref="B4" r:id="rId3" display="IEEE Transactions on Very Large Scale Integration (VLSI) Systems" tooltip="https://ieeexplore.ieee.org/xpl/RecentIssue.jsp?punumber=92"/>
    <hyperlink ref="B110" r:id="rId16" display="ESSCIRC 2022- IEEE 48th European Solid State Circuits Conference (ESSCIRC)" tooltip="https://ieeexplore.ieee.org/xpl/conhome/9911257/proceeding"/>
    <hyperlink ref="B36" r:id="rId6" display="IEEE Transactions on Microwave Theory and Techniques" tooltip="https://ieeexplore.ieee.org/xpl/RecentIssue.jsp?punumber=22"/>
    <hyperlink ref="B120" r:id="rId17" display="2022 Asia-Pacific Microwave Conference (APMC)" tooltip="https://ieeexplore.ieee.org/xpl/conhome/9999720/proceeding"/>
    <hyperlink ref="B119" r:id="rId18" display="2022 IEEE/MTT-S International Microwave Symposium - IMS 2022" tooltip="https://ieeexplore.ieee.org/xpl/conhome/9865233/proceeding"/>
    <hyperlink ref="B97" r:id="rId19" display="IEEE Journal of Solid-State Circuits" tooltip="https://ieeexplore.ieee.org/xpl/RecentIssue.jsp?punumber=4"/>
    <hyperlink ref="B13" r:id="rId10" display="IEEE Transactions on Power Electronics" tooltip="https://ieeexplore.ieee.org/xpl/RecentIssue.jsp?punumber=63"/>
    <hyperlink ref="B108" r:id="rId8" display="IEEE Access" tooltip="https://ieeexplore.ieee.org/xpl/RecentIssue.jsp?punumber=6287639"/>
    <hyperlink ref="AA108" r:id="rId20" display="https://ieeexplore.ieee.org/document/8214097"/>
    <hyperlink ref="B38" r:id="rId21" display="IEEE Transactions on Industrial Electronics" tooltip="https://ieeexplore.ieee.org/xpl/RecentIssue.jsp?punumber=41"/>
    <hyperlink ref="B106" r:id="rId8" display="IEEE Access" tooltip="https://ieeexplore.ieee.org/xpl/RecentIssue.jsp?punumber=6287639"/>
    <hyperlink ref="B42" r:id="rId7" display="IEEE Transactions on Circuits and Systems II: Express Briefs" tooltip="https://ieeexplore.ieee.org/xpl/RecentIssue.jsp?punumber=8920"/>
    <hyperlink ref="B104" r:id="rId8" display="IEEE Access" tooltip="https://ieeexplore.ieee.org/xpl/RecentIssue.jsp?punumber=6287639"/>
    <hyperlink ref="AA9" r:id="rId22" display="https://ieeexplore.ieee.org/abstract/document/10089463"/>
    <hyperlink ref="AA47" r:id="rId23" display="https://ieeexplore.ieee.org/abstract/document/10153342"/>
    <hyperlink ref="AA16" r:id="rId24" display="https://ieeexplore.ieee.org/abstract/document/7435352/"/>
    <hyperlink ref="AA97" r:id="rId25" display="https://ieeexplore.ieee.org/abstract/document/9798805"/>
    <hyperlink ref="AA74" r:id="rId26" display="https://ieeexplore.ieee.org/abstract/document/10093996"/>
    <hyperlink ref="AA20" r:id="rId27" display="https://ieeexplore.ieee.org/document/6893048"/>
    <hyperlink ref="AA27" r:id="rId28" display="https://ieeexplore.ieee.org/document/9250730"/>
    <hyperlink ref="AA89" r:id="rId29" display="https://ieeexplore.ieee.org/document/7086096"/>
    <hyperlink ref="AA102" r:id="rId30" display="https://ieeexplore.ieee.org/document/1564343"/>
    <hyperlink ref="AA75" r:id="rId26" display="https://ieeexplore.ieee.org/abstract/document/10093996"/>
    <hyperlink ref="AA29" r:id="rId31" display="https://ieeexplore.ieee.org/document/8469103"/>
    <hyperlink ref="AA5" r:id="rId32" display="https://ieeexplore.ieee.org/abstract/document/10814714"/>
    <hyperlink ref="AA59" r:id="rId33" display="https://ieeexplore.ieee.org/document/7112586"/>
    <hyperlink ref="AA82" r:id="rId34" display="https://ieeexplore.ieee.org/abstract/document/10472979"/>
    <hyperlink ref="AA88" r:id="rId35" display="https://ieeexplore.ieee.org/document/7522074"/>
    <hyperlink ref="AA134" r:id="rId36" display="https://ieeexplore.ieee.org/abstract/document/5626957/"/>
    <hyperlink ref="AA107" r:id="rId37" display="https://ieeexplore.ieee.org/document/8443341"/>
    <hyperlink ref="AA56" r:id="rId38" display="https://ieeexplore.ieee.org/document/9525464"/>
    <hyperlink ref="AA61" r:id="rId39" display="https://ieeexplore.ieee.org/document/7070867"/>
    <hyperlink ref="AA84" r:id="rId40" display="https://ieeexplore.ieee.org/document/8759934"/>
    <hyperlink ref="AA103" r:id="rId41" display="https://ieeexplore.ieee.org/abstract/document/10233935"/>
    <hyperlink ref="AA65" r:id="rId42" display="https://ieeexplore.ieee.org/abstract/document/10224309"/>
    <hyperlink ref="AA99" r:id="rId43" display="https://ieeexplore.ieee.org/document/9138458"/>
    <hyperlink ref="AA135" r:id="rId44" display="https://ieeexplore.ieee.org/document/5477409/"/>
    <hyperlink ref="AA81" r:id="rId45" display="https://ieeexplore.ieee.org/abstract/document/10689632"/>
    <hyperlink ref="B6" r:id="rId3" display="IEEE Transactions on Very Large Scale Integration (VLSI) Systems" tooltip="https://ieeexplore.ieee.org/xpl/RecentIssue.jsp?punumber=92"/>
    <hyperlink ref="B98" r:id="rId19" display="IEEE Journal of Solid-State Circuits" tooltip="https://ieeexplore.ieee.org/xpl/RecentIssue.jsp?punumber=4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3"/>
  <sheetViews>
    <sheetView zoomScale="69" zoomScaleNormal="69" topLeftCell="B91" workbookViewId="0">
      <selection activeCell="L184" sqref="L184"/>
    </sheetView>
  </sheetViews>
  <sheetFormatPr defaultColWidth="8.734375" defaultRowHeight="16.8"/>
  <cols>
    <col min="1" max="1" width="131.1640625" style="5" customWidth="1"/>
    <col min="2" max="2" width="71.421875" style="5" customWidth="1"/>
    <col min="3" max="3" width="38.8359375" style="5" customWidth="1"/>
    <col min="4" max="4" width="28.484375" style="5" customWidth="1"/>
    <col min="5" max="5" width="28.4765625" style="5" customWidth="1"/>
    <col min="6" max="6" width="17.5390625" style="5" customWidth="1"/>
    <col min="7" max="7" width="36.3671875" style="5" customWidth="1"/>
    <col min="8" max="8" width="16.4921875" style="11" customWidth="1"/>
    <col min="9" max="9" width="7.875" style="11" customWidth="1"/>
    <col min="10" max="11" width="12.203125" style="4" customWidth="1"/>
    <col min="12" max="12" width="36.265625" style="4" customWidth="1"/>
    <col min="13" max="13" width="28.2734375" style="5" customWidth="1"/>
    <col min="14" max="14" width="5.84375" style="5" customWidth="1"/>
    <col min="15" max="15" width="8.828125" style="5" customWidth="1"/>
    <col min="16" max="16" width="9" style="5"/>
    <col min="17" max="18" width="9.515625" style="4" customWidth="1"/>
    <col min="19" max="19" width="10.046875" style="4" customWidth="1"/>
    <col min="20" max="20" width="8.484375" style="12" customWidth="1"/>
    <col min="21" max="21" width="8.2421875" style="5" customWidth="1"/>
    <col min="22" max="22" width="12.5" style="5" customWidth="1"/>
    <col min="23" max="23" width="11.625" style="5"/>
    <col min="24" max="24" width="66.609375" style="5" customWidth="1"/>
    <col min="25" max="25" width="27.15625" style="5" customWidth="1"/>
    <col min="26" max="26" width="14.3359375" style="5" customWidth="1"/>
    <col min="27" max="27" width="32.546875" style="5" customWidth="1"/>
    <col min="28" max="29" width="7.5078125" style="5" customWidth="1"/>
    <col min="30" max="30" width="56.46875" style="5" customWidth="1"/>
    <col min="31" max="16384" width="8.734375" style="5"/>
  </cols>
  <sheetData>
    <row r="1" s="9" customFormat="1" spans="1:3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611</v>
      </c>
      <c r="S1" s="20" t="s">
        <v>17</v>
      </c>
      <c r="T1" s="20" t="s">
        <v>18</v>
      </c>
      <c r="U1" s="32" t="s">
        <v>15</v>
      </c>
      <c r="V1" s="9" t="s">
        <v>19</v>
      </c>
      <c r="W1" s="9" t="s">
        <v>20</v>
      </c>
      <c r="X1" s="9" t="s">
        <v>21</v>
      </c>
      <c r="Y1" s="9" t="s">
        <v>612</v>
      </c>
      <c r="Z1" s="9" t="s">
        <v>24</v>
      </c>
      <c r="AA1" s="9" t="s">
        <v>23</v>
      </c>
      <c r="AB1" s="9" t="s">
        <v>613</v>
      </c>
      <c r="AC1" s="9" t="s">
        <v>614</v>
      </c>
      <c r="AD1" s="9" t="s">
        <v>25</v>
      </c>
      <c r="AE1" s="9" t="s">
        <v>26</v>
      </c>
    </row>
    <row r="2" s="10" customFormat="1" spans="1:30">
      <c r="A2" s="10" t="s">
        <v>273</v>
      </c>
      <c r="B2" s="10" t="s">
        <v>253</v>
      </c>
      <c r="C2" s="10" t="s">
        <v>53</v>
      </c>
      <c r="D2" s="10" t="s">
        <v>274</v>
      </c>
      <c r="E2" s="10"/>
      <c r="F2" s="10">
        <v>2021</v>
      </c>
      <c r="G2" s="10">
        <v>130</v>
      </c>
      <c r="H2" s="10">
        <v>0.915</v>
      </c>
      <c r="I2" s="21">
        <v>-10</v>
      </c>
      <c r="J2" s="21"/>
      <c r="K2" s="21" t="s">
        <v>275</v>
      </c>
      <c r="L2" s="22"/>
      <c r="M2" s="22">
        <v>0.634</v>
      </c>
      <c r="N2" s="10"/>
      <c r="O2" s="10">
        <v>2.12</v>
      </c>
      <c r="P2" s="10" t="s">
        <v>276</v>
      </c>
      <c r="Q2" s="10"/>
      <c r="R2" s="10"/>
      <c r="S2" s="22"/>
      <c r="T2" s="22"/>
      <c r="U2" s="33"/>
      <c r="V2" s="10"/>
      <c r="W2" s="10" t="s">
        <v>277</v>
      </c>
      <c r="X2" s="10" t="s">
        <v>92</v>
      </c>
      <c r="Y2" s="34" t="s">
        <v>615</v>
      </c>
      <c r="Z2" s="34"/>
      <c r="AA2" s="34" t="s">
        <v>57</v>
      </c>
      <c r="AB2" s="34"/>
      <c r="AC2" s="34"/>
      <c r="AD2" s="37" t="s">
        <v>278</v>
      </c>
    </row>
    <row r="3" s="10" customFormat="1" spans="1:30">
      <c r="A3" s="10" t="s">
        <v>366</v>
      </c>
      <c r="B3" s="10" t="s">
        <v>362</v>
      </c>
      <c r="C3" s="10" t="s">
        <v>29</v>
      </c>
      <c r="D3" s="10" t="s">
        <v>189</v>
      </c>
      <c r="E3" s="10" t="s">
        <v>367</v>
      </c>
      <c r="F3" s="10">
        <v>2024</v>
      </c>
      <c r="G3" s="10">
        <v>28</v>
      </c>
      <c r="H3" s="10">
        <v>26</v>
      </c>
      <c r="I3" s="21"/>
      <c r="J3" s="21"/>
      <c r="K3" s="21"/>
      <c r="L3" s="22"/>
      <c r="M3" s="22">
        <v>0.24</v>
      </c>
      <c r="N3" s="10"/>
      <c r="O3" s="10">
        <v>-11</v>
      </c>
      <c r="P3" s="10" t="s">
        <v>368</v>
      </c>
      <c r="Q3" s="10"/>
      <c r="R3" s="10"/>
      <c r="S3" s="22">
        <v>0.125</v>
      </c>
      <c r="T3" s="22">
        <v>0.2</v>
      </c>
      <c r="U3" s="33">
        <v>8</v>
      </c>
      <c r="V3" s="10" t="s">
        <v>31</v>
      </c>
      <c r="W3" s="10" t="s">
        <v>369</v>
      </c>
      <c r="X3" s="10" t="s">
        <v>42</v>
      </c>
      <c r="Y3" s="34" t="s">
        <v>42</v>
      </c>
      <c r="Z3" s="35"/>
      <c r="AA3" s="34" t="s">
        <v>42</v>
      </c>
      <c r="AB3" s="34"/>
      <c r="AC3" s="10"/>
      <c r="AD3" s="37" t="s">
        <v>370</v>
      </c>
    </row>
    <row r="4" s="10" customFormat="1" spans="1:30">
      <c r="A4" s="10" t="s">
        <v>284</v>
      </c>
      <c r="B4" s="10" t="s">
        <v>253</v>
      </c>
      <c r="C4" s="10" t="s">
        <v>53</v>
      </c>
      <c r="D4" s="10" t="s">
        <v>285</v>
      </c>
      <c r="E4" s="10"/>
      <c r="F4" s="10">
        <v>2019</v>
      </c>
      <c r="G4" s="10">
        <v>130</v>
      </c>
      <c r="H4" s="10">
        <v>0.896</v>
      </c>
      <c r="I4" s="21">
        <v>-20.5</v>
      </c>
      <c r="J4" s="21"/>
      <c r="K4" s="21">
        <v>1000</v>
      </c>
      <c r="L4" s="22"/>
      <c r="M4" s="22">
        <v>0.43</v>
      </c>
      <c r="N4" s="10"/>
      <c r="O4" s="10">
        <v>-11</v>
      </c>
      <c r="P4" s="10">
        <v>10000</v>
      </c>
      <c r="Q4" s="10">
        <v>8.5</v>
      </c>
      <c r="R4" s="10"/>
      <c r="S4" s="22">
        <v>0.26</v>
      </c>
      <c r="T4" s="22">
        <v>0.34</v>
      </c>
      <c r="U4" s="33">
        <v>1000</v>
      </c>
      <c r="V4" s="10" t="s">
        <v>31</v>
      </c>
      <c r="W4" s="10">
        <v>0.053</v>
      </c>
      <c r="X4" s="10" t="s">
        <v>92</v>
      </c>
      <c r="Y4" s="10" t="s">
        <v>615</v>
      </c>
      <c r="Z4" s="10"/>
      <c r="AA4" s="10" t="s">
        <v>57</v>
      </c>
      <c r="AB4" s="10"/>
      <c r="AC4" s="10"/>
      <c r="AD4" s="10" t="s">
        <v>286</v>
      </c>
    </row>
    <row r="5" s="10" customFormat="1" spans="1:31">
      <c r="A5" s="9" t="s">
        <v>67</v>
      </c>
      <c r="B5" s="9" t="s">
        <v>45</v>
      </c>
      <c r="C5" s="9" t="s">
        <v>53</v>
      </c>
      <c r="D5" s="9" t="s">
        <v>61</v>
      </c>
      <c r="E5" s="9" t="s">
        <v>68</v>
      </c>
      <c r="F5" s="9">
        <v>2022</v>
      </c>
      <c r="G5" s="9">
        <v>130</v>
      </c>
      <c r="H5" s="9">
        <v>0.9</v>
      </c>
      <c r="I5" s="19">
        <v>-21.7</v>
      </c>
      <c r="J5" s="19"/>
      <c r="K5" s="19">
        <v>1000</v>
      </c>
      <c r="L5" s="20"/>
      <c r="M5" s="20">
        <v>0.3493</v>
      </c>
      <c r="N5" s="9"/>
      <c r="O5" s="9">
        <v>-10</v>
      </c>
      <c r="P5" s="9">
        <v>1000</v>
      </c>
      <c r="Q5" s="9">
        <v>14</v>
      </c>
      <c r="R5" s="9"/>
      <c r="S5" s="20">
        <v>0.21</v>
      </c>
      <c r="T5" s="20">
        <v>0.3493</v>
      </c>
      <c r="U5" s="32">
        <v>1000</v>
      </c>
      <c r="V5" s="9" t="s">
        <v>31</v>
      </c>
      <c r="W5" s="9" t="s">
        <v>69</v>
      </c>
      <c r="X5" s="9" t="s">
        <v>70</v>
      </c>
      <c r="Y5" s="9" t="s">
        <v>616</v>
      </c>
      <c r="Z5" s="36" t="s">
        <v>71</v>
      </c>
      <c r="AA5" s="9" t="s">
        <v>42</v>
      </c>
      <c r="AB5" s="9"/>
      <c r="AC5" s="9"/>
      <c r="AD5" s="9" t="s">
        <v>72</v>
      </c>
      <c r="AE5" s="9"/>
    </row>
    <row r="6" s="10" customFormat="1" spans="1:30">
      <c r="A6" s="10" t="s">
        <v>132</v>
      </c>
      <c r="B6" s="10" t="s">
        <v>106</v>
      </c>
      <c r="C6" s="10" t="s">
        <v>53</v>
      </c>
      <c r="D6" s="10" t="s">
        <v>133</v>
      </c>
      <c r="E6" s="10"/>
      <c r="F6" s="10">
        <v>2014</v>
      </c>
      <c r="G6" s="10">
        <v>65</v>
      </c>
      <c r="H6" s="10">
        <v>53</v>
      </c>
      <c r="I6" s="21">
        <v>-7</v>
      </c>
      <c r="J6" s="21"/>
      <c r="K6" s="21" t="s">
        <v>134</v>
      </c>
      <c r="L6" s="22"/>
      <c r="M6" s="22">
        <v>0.2065</v>
      </c>
      <c r="N6" s="10"/>
      <c r="O6" s="10">
        <v>7</v>
      </c>
      <c r="P6" s="10">
        <v>1000</v>
      </c>
      <c r="Q6" s="10"/>
      <c r="R6" s="10"/>
      <c r="S6" s="22"/>
      <c r="T6" s="22"/>
      <c r="U6" s="33"/>
      <c r="V6" s="10"/>
      <c r="W6" s="10">
        <v>0.0055</v>
      </c>
      <c r="X6" s="10" t="s">
        <v>135</v>
      </c>
      <c r="Y6" s="37" t="s">
        <v>64</v>
      </c>
      <c r="Z6" s="34"/>
      <c r="AA6" s="34" t="s">
        <v>42</v>
      </c>
      <c r="AB6" s="34"/>
      <c r="AC6" s="10"/>
      <c r="AD6" s="37" t="s">
        <v>136</v>
      </c>
    </row>
    <row r="7" s="10" customFormat="1" spans="1:30">
      <c r="A7" s="10" t="s">
        <v>252</v>
      </c>
      <c r="B7" s="10" t="s">
        <v>253</v>
      </c>
      <c r="C7" s="10" t="s">
        <v>53</v>
      </c>
      <c r="D7" s="10" t="s">
        <v>61</v>
      </c>
      <c r="E7" s="10" t="s">
        <v>254</v>
      </c>
      <c r="F7" s="10">
        <v>2013</v>
      </c>
      <c r="G7" s="10">
        <v>180</v>
      </c>
      <c r="H7" s="10">
        <v>0.925</v>
      </c>
      <c r="I7" s="21">
        <v>-21.2</v>
      </c>
      <c r="J7" s="21"/>
      <c r="K7" s="21" t="s">
        <v>255</v>
      </c>
      <c r="L7" s="22"/>
      <c r="M7" s="22">
        <v>0.43</v>
      </c>
      <c r="N7" s="10" t="s">
        <v>196</v>
      </c>
      <c r="O7" s="10">
        <v>-21.2</v>
      </c>
      <c r="P7" s="10">
        <v>1000</v>
      </c>
      <c r="Q7" s="10"/>
      <c r="R7" s="10"/>
      <c r="S7" s="22"/>
      <c r="T7" s="22"/>
      <c r="U7" s="33"/>
      <c r="V7" s="10"/>
      <c r="W7" s="10" t="s">
        <v>256</v>
      </c>
      <c r="X7" s="10" t="s">
        <v>257</v>
      </c>
      <c r="Y7" s="34" t="s">
        <v>615</v>
      </c>
      <c r="Z7" s="10"/>
      <c r="AA7" s="10" t="s">
        <v>617</v>
      </c>
      <c r="AB7" s="16" t="s">
        <v>34</v>
      </c>
      <c r="AC7" s="16"/>
      <c r="AD7" s="10" t="s">
        <v>258</v>
      </c>
    </row>
    <row r="8" s="10" customFormat="1" spans="1:30">
      <c r="A8" s="10" t="s">
        <v>291</v>
      </c>
      <c r="B8" s="10" t="s">
        <v>253</v>
      </c>
      <c r="C8" s="10" t="s">
        <v>53</v>
      </c>
      <c r="D8" s="10" t="s">
        <v>292</v>
      </c>
      <c r="E8" s="10"/>
      <c r="F8" s="10">
        <v>2017</v>
      </c>
      <c r="G8" s="10">
        <v>130</v>
      </c>
      <c r="H8" s="10">
        <v>0.915</v>
      </c>
      <c r="I8" s="21">
        <v>-20.5</v>
      </c>
      <c r="J8" s="21"/>
      <c r="K8" s="21">
        <v>1000</v>
      </c>
      <c r="L8" s="22"/>
      <c r="M8" s="22">
        <v>0.32</v>
      </c>
      <c r="N8" s="10"/>
      <c r="O8" s="10">
        <v>-15</v>
      </c>
      <c r="P8" s="10">
        <v>1000</v>
      </c>
      <c r="Q8" s="10">
        <v>7</v>
      </c>
      <c r="R8" s="10"/>
      <c r="S8" s="22">
        <v>0.15</v>
      </c>
      <c r="T8" s="22">
        <v>0.18</v>
      </c>
      <c r="U8" s="33">
        <v>1000</v>
      </c>
      <c r="V8" s="10" t="s">
        <v>31</v>
      </c>
      <c r="W8" s="10">
        <v>0.25</v>
      </c>
      <c r="X8" s="10" t="s">
        <v>92</v>
      </c>
      <c r="Y8" s="10" t="s">
        <v>615</v>
      </c>
      <c r="Z8" s="10"/>
      <c r="AA8" s="10" t="s">
        <v>65</v>
      </c>
      <c r="AB8" s="10"/>
      <c r="AC8" s="10"/>
      <c r="AD8" s="10" t="s">
        <v>293</v>
      </c>
    </row>
    <row r="9" s="10" customFormat="1" spans="1:30">
      <c r="A9" s="10" t="s">
        <v>153</v>
      </c>
      <c r="B9" s="10" t="s">
        <v>106</v>
      </c>
      <c r="C9" s="10" t="s">
        <v>53</v>
      </c>
      <c r="D9" s="10" t="s">
        <v>154</v>
      </c>
      <c r="E9" s="10"/>
      <c r="F9" s="10">
        <v>2021</v>
      </c>
      <c r="G9" s="10">
        <v>130</v>
      </c>
      <c r="H9" s="10">
        <v>0.868</v>
      </c>
      <c r="I9" s="21"/>
      <c r="J9" s="21"/>
      <c r="K9" s="21"/>
      <c r="L9" s="22"/>
      <c r="M9" s="22">
        <v>0.38</v>
      </c>
      <c r="N9" s="10"/>
      <c r="O9" s="10">
        <v>-16</v>
      </c>
      <c r="P9" s="10">
        <v>1000</v>
      </c>
      <c r="Q9" s="10">
        <v>12.5</v>
      </c>
      <c r="R9" s="10"/>
      <c r="S9" s="22">
        <v>0.32</v>
      </c>
      <c r="T9" s="22">
        <v>0.32</v>
      </c>
      <c r="U9" s="33" t="s">
        <v>155</v>
      </c>
      <c r="V9" s="10" t="s">
        <v>31</v>
      </c>
      <c r="W9" s="10">
        <v>0.046784</v>
      </c>
      <c r="X9" s="10" t="s">
        <v>92</v>
      </c>
      <c r="Y9" s="10" t="s">
        <v>615</v>
      </c>
      <c r="Z9" s="10"/>
      <c r="AA9" s="10" t="s">
        <v>65</v>
      </c>
      <c r="AB9" s="10"/>
      <c r="AC9" s="10"/>
      <c r="AD9" s="10" t="s">
        <v>157</v>
      </c>
    </row>
    <row r="10" s="10" customFormat="1" spans="1:31">
      <c r="A10" s="13" t="s">
        <v>312</v>
      </c>
      <c r="B10" s="13" t="s">
        <v>253</v>
      </c>
      <c r="C10" s="13" t="s">
        <v>29</v>
      </c>
      <c r="D10" s="9" t="s">
        <v>313</v>
      </c>
      <c r="E10" s="9" t="s">
        <v>314</v>
      </c>
      <c r="F10" s="13">
        <v>2012</v>
      </c>
      <c r="G10" s="13">
        <v>250</v>
      </c>
      <c r="H10" s="9">
        <v>0.1</v>
      </c>
      <c r="I10" s="19"/>
      <c r="J10" s="19"/>
      <c r="K10" s="19"/>
      <c r="L10" s="20"/>
      <c r="M10" s="20">
        <v>0.64</v>
      </c>
      <c r="N10" s="9"/>
      <c r="O10" s="9"/>
      <c r="P10" s="13">
        <v>1000</v>
      </c>
      <c r="Q10" s="9" t="s">
        <v>315</v>
      </c>
      <c r="R10" s="9"/>
      <c r="S10" s="20"/>
      <c r="T10" s="20"/>
      <c r="U10" s="32"/>
      <c r="V10" s="9"/>
      <c r="W10" s="13">
        <v>0.006512</v>
      </c>
      <c r="X10" s="9" t="s">
        <v>103</v>
      </c>
      <c r="Y10" s="9" t="s">
        <v>616</v>
      </c>
      <c r="Z10" s="36"/>
      <c r="AA10" s="36" t="s">
        <v>42</v>
      </c>
      <c r="AB10" s="36"/>
      <c r="AC10" s="36"/>
      <c r="AD10" s="13" t="s">
        <v>316</v>
      </c>
      <c r="AE10" s="9"/>
    </row>
    <row r="11" s="10" customFormat="1" spans="1:31">
      <c r="A11" s="14" t="s">
        <v>111</v>
      </c>
      <c r="B11" s="9" t="s">
        <v>106</v>
      </c>
      <c r="C11" s="9" t="s">
        <v>29</v>
      </c>
      <c r="D11" s="9" t="s">
        <v>61</v>
      </c>
      <c r="E11" s="9" t="s">
        <v>112</v>
      </c>
      <c r="F11" s="9">
        <v>2016</v>
      </c>
      <c r="G11" s="9">
        <v>65</v>
      </c>
      <c r="H11" s="9">
        <v>2.4</v>
      </c>
      <c r="I11" s="19">
        <v>-30.7</v>
      </c>
      <c r="J11" s="19"/>
      <c r="K11" s="19" t="s">
        <v>47</v>
      </c>
      <c r="L11" s="20"/>
      <c r="M11" s="20">
        <v>0.37</v>
      </c>
      <c r="N11" s="9"/>
      <c r="O11" s="9">
        <v>-23</v>
      </c>
      <c r="P11" s="9">
        <v>1000</v>
      </c>
      <c r="Q11" s="9"/>
      <c r="R11" s="30">
        <v>0.14</v>
      </c>
      <c r="S11" s="20"/>
      <c r="T11" s="20"/>
      <c r="U11" s="32"/>
      <c r="V11" s="9"/>
      <c r="W11" s="9" t="s">
        <v>113</v>
      </c>
      <c r="X11" s="9" t="s">
        <v>114</v>
      </c>
      <c r="Y11" s="38" t="s">
        <v>613</v>
      </c>
      <c r="Z11" s="39"/>
      <c r="AA11" s="39" t="s">
        <v>124</v>
      </c>
      <c r="AB11" s="9" t="s">
        <v>34</v>
      </c>
      <c r="AC11" s="9"/>
      <c r="AD11" s="39" t="s">
        <v>117</v>
      </c>
      <c r="AE11" s="14"/>
    </row>
    <row r="12" s="10" customFormat="1" spans="1:31">
      <c r="A12" s="9" t="s">
        <v>413</v>
      </c>
      <c r="B12" s="9" t="s">
        <v>408</v>
      </c>
      <c r="C12" s="9" t="s">
        <v>53</v>
      </c>
      <c r="D12" s="9" t="s">
        <v>54</v>
      </c>
      <c r="E12" s="9"/>
      <c r="F12" s="9">
        <v>2011</v>
      </c>
      <c r="G12" s="9">
        <v>90</v>
      </c>
      <c r="H12" s="9">
        <v>0.915</v>
      </c>
      <c r="I12" s="19">
        <v>-24</v>
      </c>
      <c r="J12" s="23"/>
      <c r="K12" s="23" t="s">
        <v>47</v>
      </c>
      <c r="L12" s="24"/>
      <c r="M12" s="29">
        <v>0.115</v>
      </c>
      <c r="N12" s="9"/>
      <c r="O12" s="9">
        <v>-14.2</v>
      </c>
      <c r="P12" s="9">
        <v>500</v>
      </c>
      <c r="Q12" s="9"/>
      <c r="R12" s="9"/>
      <c r="S12" s="20">
        <v>0.015</v>
      </c>
      <c r="T12" s="20">
        <v>0.0625</v>
      </c>
      <c r="U12" s="32">
        <v>500</v>
      </c>
      <c r="V12" s="9" t="s">
        <v>31</v>
      </c>
      <c r="W12" s="9" t="s">
        <v>414</v>
      </c>
      <c r="X12" s="9" t="s">
        <v>138</v>
      </c>
      <c r="Y12" s="40" t="s">
        <v>64</v>
      </c>
      <c r="Z12" s="9"/>
      <c r="AA12" s="9" t="s">
        <v>65</v>
      </c>
      <c r="AB12" s="9"/>
      <c r="AC12" s="9"/>
      <c r="AD12" s="9" t="s">
        <v>415</v>
      </c>
      <c r="AE12" s="9"/>
    </row>
    <row r="13" s="10" customFormat="1" spans="1:30">
      <c r="A13" s="15" t="s">
        <v>383</v>
      </c>
      <c r="B13" s="15" t="s">
        <v>375</v>
      </c>
      <c r="C13" s="15" t="s">
        <v>53</v>
      </c>
      <c r="D13" s="15" t="s">
        <v>61</v>
      </c>
      <c r="E13" s="15"/>
      <c r="F13" s="15">
        <v>2017</v>
      </c>
      <c r="G13" s="15">
        <v>180</v>
      </c>
      <c r="H13" s="10">
        <v>0.93</v>
      </c>
      <c r="I13" s="21">
        <v>-15.4</v>
      </c>
      <c r="J13" s="25"/>
      <c r="K13" s="25">
        <v>500</v>
      </c>
      <c r="L13" s="22" t="s">
        <v>384</v>
      </c>
      <c r="M13" s="22">
        <v>0.252</v>
      </c>
      <c r="N13" s="10"/>
      <c r="O13" s="10">
        <v>-1</v>
      </c>
      <c r="P13" s="15">
        <v>500</v>
      </c>
      <c r="Q13" s="10"/>
      <c r="R13" s="10"/>
      <c r="S13" s="22"/>
      <c r="T13" s="22"/>
      <c r="U13" s="33"/>
      <c r="V13" s="10"/>
      <c r="W13" s="15" t="s">
        <v>385</v>
      </c>
      <c r="X13" s="15" t="s">
        <v>92</v>
      </c>
      <c r="Y13" s="10" t="s">
        <v>615</v>
      </c>
      <c r="Z13" s="15"/>
      <c r="AA13" s="15" t="s">
        <v>386</v>
      </c>
      <c r="AB13" s="15"/>
      <c r="AC13" s="15"/>
      <c r="AD13" s="15" t="s">
        <v>387</v>
      </c>
    </row>
    <row r="14" s="10" customFormat="1" spans="1:31">
      <c r="A14" s="9" t="s">
        <v>193</v>
      </c>
      <c r="B14" s="9" t="s">
        <v>194</v>
      </c>
      <c r="C14" s="9" t="s">
        <v>53</v>
      </c>
      <c r="D14" s="9" t="s">
        <v>61</v>
      </c>
      <c r="E14" s="9" t="s">
        <v>195</v>
      </c>
      <c r="F14" s="9">
        <v>2008</v>
      </c>
      <c r="G14" s="9">
        <v>350</v>
      </c>
      <c r="H14" s="9">
        <v>0.9</v>
      </c>
      <c r="I14" s="19"/>
      <c r="J14" s="19"/>
      <c r="K14" s="19"/>
      <c r="L14" s="20"/>
      <c r="M14" s="20">
        <v>0.13</v>
      </c>
      <c r="N14" s="9" t="s">
        <v>196</v>
      </c>
      <c r="O14" s="9"/>
      <c r="P14" s="9">
        <v>500</v>
      </c>
      <c r="Q14" s="9"/>
      <c r="R14" s="9"/>
      <c r="S14" s="20"/>
      <c r="T14" s="20"/>
      <c r="U14" s="32"/>
      <c r="V14" s="9"/>
      <c r="W14" s="9" t="s">
        <v>197</v>
      </c>
      <c r="X14" s="9" t="s">
        <v>42</v>
      </c>
      <c r="Y14" s="38" t="s">
        <v>42</v>
      </c>
      <c r="Z14" s="36"/>
      <c r="AA14" s="9" t="s">
        <v>42</v>
      </c>
      <c r="AB14" s="9"/>
      <c r="AC14" s="9"/>
      <c r="AD14" s="9" t="s">
        <v>198</v>
      </c>
      <c r="AE14" s="9"/>
    </row>
    <row r="15" s="10" customFormat="1" spans="1:30">
      <c r="A15" s="10" t="s">
        <v>279</v>
      </c>
      <c r="B15" s="10" t="s">
        <v>253</v>
      </c>
      <c r="C15" s="10" t="s">
        <v>29</v>
      </c>
      <c r="D15" s="10" t="s">
        <v>54</v>
      </c>
      <c r="E15" s="10"/>
      <c r="F15" s="10">
        <v>2021</v>
      </c>
      <c r="G15" s="10">
        <v>130</v>
      </c>
      <c r="H15" s="10">
        <v>0.915</v>
      </c>
      <c r="I15" s="21">
        <v>-29</v>
      </c>
      <c r="J15" s="21"/>
      <c r="K15" s="21">
        <v>1000000</v>
      </c>
      <c r="L15" s="22"/>
      <c r="M15" s="22">
        <v>0.424</v>
      </c>
      <c r="N15" s="10"/>
      <c r="O15" s="10">
        <v>-16</v>
      </c>
      <c r="P15" s="10">
        <v>450</v>
      </c>
      <c r="Q15" s="10"/>
      <c r="R15" s="10"/>
      <c r="S15" s="22">
        <v>0.36</v>
      </c>
      <c r="T15" s="22"/>
      <c r="U15" s="33">
        <v>450</v>
      </c>
      <c r="V15" s="10" t="s">
        <v>31</v>
      </c>
      <c r="W15" s="10" t="s">
        <v>280</v>
      </c>
      <c r="X15" s="10" t="s">
        <v>618</v>
      </c>
      <c r="Y15" s="10" t="s">
        <v>615</v>
      </c>
      <c r="Z15" s="36"/>
      <c r="AA15" s="10" t="s">
        <v>282</v>
      </c>
      <c r="AB15" s="10"/>
      <c r="AC15" s="10"/>
      <c r="AD15" s="10" t="s">
        <v>283</v>
      </c>
    </row>
    <row r="16" s="10" customFormat="1" spans="1:30">
      <c r="A16" s="10" t="s">
        <v>422</v>
      </c>
      <c r="B16" s="10" t="s">
        <v>408</v>
      </c>
      <c r="C16" s="10" t="s">
        <v>53</v>
      </c>
      <c r="D16" s="10" t="s">
        <v>423</v>
      </c>
      <c r="E16" s="10"/>
      <c r="F16" s="10">
        <v>2008</v>
      </c>
      <c r="G16" s="10">
        <v>250</v>
      </c>
      <c r="H16" s="10">
        <v>0.906</v>
      </c>
      <c r="I16" s="21">
        <v>-22</v>
      </c>
      <c r="J16" s="21"/>
      <c r="K16" s="21">
        <v>5600</v>
      </c>
      <c r="L16" s="22"/>
      <c r="M16" s="22">
        <v>0.6</v>
      </c>
      <c r="N16" s="10"/>
      <c r="O16" s="10">
        <v>-8</v>
      </c>
      <c r="P16" s="10">
        <v>330</v>
      </c>
      <c r="Q16" s="10" t="s">
        <v>424</v>
      </c>
      <c r="R16" s="10"/>
      <c r="S16" s="22">
        <v>0.23</v>
      </c>
      <c r="T16" s="22">
        <v>0.5</v>
      </c>
      <c r="U16" s="33">
        <v>330</v>
      </c>
      <c r="V16" s="10" t="s">
        <v>31</v>
      </c>
      <c r="W16" s="10" t="s">
        <v>425</v>
      </c>
      <c r="X16" s="10" t="s">
        <v>257</v>
      </c>
      <c r="Y16" s="10" t="s">
        <v>615</v>
      </c>
      <c r="Z16" s="10"/>
      <c r="AA16" s="10" t="s">
        <v>244</v>
      </c>
      <c r="AB16" s="16" t="s">
        <v>34</v>
      </c>
      <c r="AC16" s="16"/>
      <c r="AD16" s="10" t="s">
        <v>426</v>
      </c>
    </row>
    <row r="17" s="10" customFormat="1" spans="1:31">
      <c r="A17" s="9" t="s">
        <v>407</v>
      </c>
      <c r="B17" s="9" t="s">
        <v>408</v>
      </c>
      <c r="C17" s="9" t="s">
        <v>29</v>
      </c>
      <c r="D17" s="9" t="s">
        <v>61</v>
      </c>
      <c r="E17" s="9" t="s">
        <v>409</v>
      </c>
      <c r="F17" s="9">
        <v>2014</v>
      </c>
      <c r="G17" s="9">
        <v>90</v>
      </c>
      <c r="H17" s="9">
        <v>0.868</v>
      </c>
      <c r="I17" s="19">
        <v>-27</v>
      </c>
      <c r="J17" s="19"/>
      <c r="K17" s="19" t="s">
        <v>47</v>
      </c>
      <c r="L17" s="20"/>
      <c r="M17" s="20">
        <v>0.4</v>
      </c>
      <c r="N17" s="9" t="s">
        <v>31</v>
      </c>
      <c r="O17" s="9">
        <v>-17</v>
      </c>
      <c r="P17" s="9">
        <v>330</v>
      </c>
      <c r="Q17" s="9" t="s">
        <v>101</v>
      </c>
      <c r="R17" s="9"/>
      <c r="S17" s="20">
        <v>0.3</v>
      </c>
      <c r="T17" s="20"/>
      <c r="U17" s="32">
        <v>330</v>
      </c>
      <c r="V17" s="9" t="s">
        <v>31</v>
      </c>
      <c r="W17" s="9" t="s">
        <v>410</v>
      </c>
      <c r="X17" s="9" t="s">
        <v>411</v>
      </c>
      <c r="Y17" s="9" t="s">
        <v>613</v>
      </c>
      <c r="Z17" s="36"/>
      <c r="AA17" s="9" t="s">
        <v>124</v>
      </c>
      <c r="AB17" s="9" t="s">
        <v>34</v>
      </c>
      <c r="AC17" s="9"/>
      <c r="AD17" s="9" t="s">
        <v>412</v>
      </c>
      <c r="AE17" s="9"/>
    </row>
    <row r="18" s="10" customFormat="1" spans="1:31">
      <c r="A18" s="16" t="s">
        <v>37</v>
      </c>
      <c r="B18" s="10" t="s">
        <v>38</v>
      </c>
      <c r="C18" s="10" t="s">
        <v>29</v>
      </c>
      <c r="D18" s="10" t="s">
        <v>39</v>
      </c>
      <c r="E18" s="10"/>
      <c r="F18" s="10">
        <v>2023</v>
      </c>
      <c r="G18" s="10">
        <v>130</v>
      </c>
      <c r="H18" s="10">
        <v>3</v>
      </c>
      <c r="I18" s="21">
        <v>-23.5</v>
      </c>
      <c r="J18" s="21"/>
      <c r="K18" s="21">
        <v>250</v>
      </c>
      <c r="L18" s="22"/>
      <c r="M18" s="22">
        <v>0.83</v>
      </c>
      <c r="N18" s="10"/>
      <c r="O18" s="10">
        <v>-23</v>
      </c>
      <c r="P18" s="10">
        <v>250</v>
      </c>
      <c r="Q18" s="10">
        <v>17.5</v>
      </c>
      <c r="R18" s="10"/>
      <c r="S18" s="22">
        <v>0.7</v>
      </c>
      <c r="T18" s="22">
        <v>0.2</v>
      </c>
      <c r="U18" s="33">
        <v>250</v>
      </c>
      <c r="V18" s="10" t="s">
        <v>31</v>
      </c>
      <c r="W18" s="10" t="s">
        <v>40</v>
      </c>
      <c r="X18" s="10" t="s">
        <v>41</v>
      </c>
      <c r="Y18" s="10" t="s">
        <v>42</v>
      </c>
      <c r="Z18" s="36"/>
      <c r="AA18" s="16" t="s">
        <v>42</v>
      </c>
      <c r="AB18" s="16"/>
      <c r="AC18" s="10"/>
      <c r="AD18" s="16" t="s">
        <v>43</v>
      </c>
      <c r="AE18" s="16"/>
    </row>
    <row r="19" s="10" customFormat="1" spans="1:31">
      <c r="A19" s="9" t="s">
        <v>44</v>
      </c>
      <c r="B19" s="9" t="s">
        <v>45</v>
      </c>
      <c r="C19" s="9" t="s">
        <v>29</v>
      </c>
      <c r="D19" s="9" t="s">
        <v>46</v>
      </c>
      <c r="E19" s="9"/>
      <c r="F19" s="9">
        <v>2022</v>
      </c>
      <c r="G19" s="9">
        <v>65</v>
      </c>
      <c r="H19" s="9">
        <v>0.9</v>
      </c>
      <c r="I19" s="19">
        <v>-20</v>
      </c>
      <c r="J19" s="19"/>
      <c r="K19" s="19" t="s">
        <v>47</v>
      </c>
      <c r="L19" s="20"/>
      <c r="M19" s="20">
        <v>0.191</v>
      </c>
      <c r="N19" s="9"/>
      <c r="O19" s="9">
        <v>-10</v>
      </c>
      <c r="P19" s="9">
        <v>200</v>
      </c>
      <c r="Q19" s="9"/>
      <c r="R19" s="9"/>
      <c r="S19" s="20"/>
      <c r="T19" s="20">
        <v>0.191</v>
      </c>
      <c r="U19" s="32">
        <v>200</v>
      </c>
      <c r="V19" s="9"/>
      <c r="W19" s="9" t="s">
        <v>48</v>
      </c>
      <c r="X19" s="9" t="s">
        <v>49</v>
      </c>
      <c r="Y19" s="40" t="s">
        <v>64</v>
      </c>
      <c r="Z19" s="9"/>
      <c r="AA19" s="9" t="s">
        <v>42</v>
      </c>
      <c r="AB19" s="9"/>
      <c r="AC19" s="9"/>
      <c r="AD19" s="9" t="s">
        <v>51</v>
      </c>
      <c r="AE19" s="9"/>
    </row>
    <row r="20" s="10" customFormat="1" spans="1:31">
      <c r="A20" s="15" t="s">
        <v>212</v>
      </c>
      <c r="B20" s="15" t="s">
        <v>204</v>
      </c>
      <c r="C20" s="15" t="s">
        <v>29</v>
      </c>
      <c r="D20" s="15" t="s">
        <v>213</v>
      </c>
      <c r="E20" s="15"/>
      <c r="F20" s="15">
        <v>2023</v>
      </c>
      <c r="G20" s="15">
        <v>130</v>
      </c>
      <c r="H20" s="15">
        <v>0.915</v>
      </c>
      <c r="I20" s="21">
        <v>-14.9</v>
      </c>
      <c r="J20" s="26"/>
      <c r="K20" s="26" t="s">
        <v>47</v>
      </c>
      <c r="L20" s="27" t="s">
        <v>19</v>
      </c>
      <c r="M20" s="22">
        <v>0.729</v>
      </c>
      <c r="N20" s="10"/>
      <c r="O20" s="10">
        <v>-9.6</v>
      </c>
      <c r="P20" s="10">
        <v>200</v>
      </c>
      <c r="Q20" s="10">
        <v>17</v>
      </c>
      <c r="R20" s="10"/>
      <c r="S20" s="22"/>
      <c r="T20" s="22">
        <v>0.71</v>
      </c>
      <c r="U20" s="33">
        <v>200</v>
      </c>
      <c r="V20" s="10" t="s">
        <v>31</v>
      </c>
      <c r="W20" s="15" t="s">
        <v>214</v>
      </c>
      <c r="X20" s="15" t="s">
        <v>619</v>
      </c>
      <c r="Y20" s="34" t="s">
        <v>615</v>
      </c>
      <c r="Z20" s="15"/>
      <c r="AA20" s="15" t="s">
        <v>617</v>
      </c>
      <c r="AB20" s="15"/>
      <c r="AC20" s="15"/>
      <c r="AD20" s="15" t="s">
        <v>215</v>
      </c>
      <c r="AE20" s="10" t="s">
        <v>217</v>
      </c>
    </row>
    <row r="21" s="10" customFormat="1" spans="1:30">
      <c r="A21" s="10" t="s">
        <v>535</v>
      </c>
      <c r="B21" s="10" t="s">
        <v>536</v>
      </c>
      <c r="C21" s="10" t="s">
        <v>29</v>
      </c>
      <c r="D21" s="10" t="s">
        <v>537</v>
      </c>
      <c r="E21" s="10"/>
      <c r="F21" s="10">
        <v>2022</v>
      </c>
      <c r="G21" s="10">
        <v>90</v>
      </c>
      <c r="H21" s="10">
        <v>0.9</v>
      </c>
      <c r="I21" s="21">
        <v>-23.4</v>
      </c>
      <c r="J21" s="21"/>
      <c r="K21" s="21">
        <v>1000</v>
      </c>
      <c r="L21" s="22"/>
      <c r="M21" s="22">
        <v>0.448</v>
      </c>
      <c r="N21" s="10"/>
      <c r="O21" s="10">
        <v>-17.9</v>
      </c>
      <c r="P21" s="10">
        <v>200</v>
      </c>
      <c r="Q21" s="10">
        <v>14.3</v>
      </c>
      <c r="R21" s="10"/>
      <c r="S21" s="22">
        <v>0.4</v>
      </c>
      <c r="T21" s="22">
        <v>0.225</v>
      </c>
      <c r="U21" s="33">
        <v>200</v>
      </c>
      <c r="V21" s="10" t="s">
        <v>31</v>
      </c>
      <c r="W21" s="10" t="s">
        <v>538</v>
      </c>
      <c r="X21" s="10" t="s">
        <v>620</v>
      </c>
      <c r="Y21" s="34" t="s">
        <v>615</v>
      </c>
      <c r="Z21" s="10"/>
      <c r="AA21" s="10" t="s">
        <v>65</v>
      </c>
      <c r="AB21" s="10"/>
      <c r="AC21" s="10"/>
      <c r="AD21" s="10" t="s">
        <v>539</v>
      </c>
    </row>
    <row r="22" s="10" customFormat="1" spans="1:31">
      <c r="A22" s="10" t="s">
        <v>267</v>
      </c>
      <c r="B22" s="10" t="s">
        <v>253</v>
      </c>
      <c r="C22" s="10" t="s">
        <v>53</v>
      </c>
      <c r="D22" s="10" t="s">
        <v>61</v>
      </c>
      <c r="E22" s="10" t="s">
        <v>268</v>
      </c>
      <c r="F22" s="10">
        <v>2024</v>
      </c>
      <c r="G22" s="10">
        <v>28</v>
      </c>
      <c r="H22" s="10">
        <v>0.884</v>
      </c>
      <c r="I22" s="21">
        <v>-41.8</v>
      </c>
      <c r="J22" s="21"/>
      <c r="K22" s="21" t="s">
        <v>47</v>
      </c>
      <c r="L22" s="22"/>
      <c r="M22" s="22">
        <v>0.0029</v>
      </c>
      <c r="N22" s="10"/>
      <c r="O22" s="10">
        <v>-36.2</v>
      </c>
      <c r="P22" s="10">
        <v>200</v>
      </c>
      <c r="Q22" s="10"/>
      <c r="R22" s="10"/>
      <c r="S22" s="22"/>
      <c r="T22" s="22"/>
      <c r="U22" s="33"/>
      <c r="V22" s="10"/>
      <c r="W22" s="10" t="s">
        <v>269</v>
      </c>
      <c r="X22" s="10" t="s">
        <v>270</v>
      </c>
      <c r="Y22" s="10" t="s">
        <v>615</v>
      </c>
      <c r="Z22" s="10"/>
      <c r="AA22" s="10" t="s">
        <v>57</v>
      </c>
      <c r="AB22" s="10"/>
      <c r="AC22" s="10"/>
      <c r="AD22" s="10" t="s">
        <v>271</v>
      </c>
      <c r="AE22" s="10" t="s">
        <v>272</v>
      </c>
    </row>
    <row r="23" s="9" customFormat="1" spans="1:31">
      <c r="A23" s="16" t="s">
        <v>585</v>
      </c>
      <c r="B23" s="10" t="s">
        <v>586</v>
      </c>
      <c r="C23" s="10" t="s">
        <v>53</v>
      </c>
      <c r="D23" s="10" t="s">
        <v>61</v>
      </c>
      <c r="E23" s="10"/>
      <c r="F23" s="10">
        <v>2012</v>
      </c>
      <c r="G23" s="10">
        <v>180</v>
      </c>
      <c r="H23" s="10">
        <v>0.9</v>
      </c>
      <c r="I23" s="21"/>
      <c r="J23" s="21"/>
      <c r="K23" s="21"/>
      <c r="L23" s="22"/>
      <c r="M23" s="22">
        <v>0.56</v>
      </c>
      <c r="N23" s="10" t="s">
        <v>587</v>
      </c>
      <c r="O23" s="10">
        <v>-5</v>
      </c>
      <c r="P23" s="10">
        <v>150</v>
      </c>
      <c r="Q23" s="10"/>
      <c r="R23" s="10"/>
      <c r="S23" s="22"/>
      <c r="T23" s="22">
        <v>0.4643</v>
      </c>
      <c r="U23" s="33">
        <v>150</v>
      </c>
      <c r="V23" s="10"/>
      <c r="W23" s="10" t="s">
        <v>588</v>
      </c>
      <c r="X23" s="10" t="s">
        <v>92</v>
      </c>
      <c r="Y23" s="34" t="s">
        <v>615</v>
      </c>
      <c r="Z23" s="16"/>
      <c r="AA23" s="16" t="s">
        <v>65</v>
      </c>
      <c r="AB23" s="16"/>
      <c r="AC23" s="16"/>
      <c r="AD23" s="16" t="s">
        <v>590</v>
      </c>
      <c r="AE23" s="16"/>
    </row>
    <row r="24" s="9" customFormat="1" spans="1:31">
      <c r="A24" s="10" t="s">
        <v>203</v>
      </c>
      <c r="B24" s="10" t="s">
        <v>204</v>
      </c>
      <c r="C24" s="10" t="s">
        <v>29</v>
      </c>
      <c r="D24" s="10" t="s">
        <v>61</v>
      </c>
      <c r="E24" s="10" t="s">
        <v>205</v>
      </c>
      <c r="F24" s="10">
        <v>2016</v>
      </c>
      <c r="G24" s="10">
        <v>65</v>
      </c>
      <c r="H24" s="10">
        <v>0.9</v>
      </c>
      <c r="I24" s="21">
        <v>-17.7</v>
      </c>
      <c r="J24" s="21"/>
      <c r="K24" s="21" t="s">
        <v>47</v>
      </c>
      <c r="L24" s="22"/>
      <c r="M24" s="22">
        <v>0.365</v>
      </c>
      <c r="N24" s="10"/>
      <c r="O24" s="10">
        <v>-10</v>
      </c>
      <c r="P24" s="10">
        <v>147</v>
      </c>
      <c r="Q24" s="10">
        <v>11</v>
      </c>
      <c r="R24" s="10"/>
      <c r="S24" s="22"/>
      <c r="T24" s="22">
        <v>0.365</v>
      </c>
      <c r="U24" s="33">
        <v>147</v>
      </c>
      <c r="V24" s="10"/>
      <c r="W24" s="10" t="s">
        <v>206</v>
      </c>
      <c r="X24" s="10" t="s">
        <v>92</v>
      </c>
      <c r="Y24" s="10" t="s">
        <v>615</v>
      </c>
      <c r="Z24" s="10"/>
      <c r="AA24" s="10" t="s">
        <v>65</v>
      </c>
      <c r="AB24" s="10"/>
      <c r="AC24" s="10"/>
      <c r="AD24" s="10" t="s">
        <v>208</v>
      </c>
      <c r="AE24" s="10"/>
    </row>
    <row r="25" s="9" customFormat="1" spans="1:31">
      <c r="A25" s="10" t="s">
        <v>287</v>
      </c>
      <c r="B25" s="10" t="s">
        <v>253</v>
      </c>
      <c r="C25" s="10" t="s">
        <v>29</v>
      </c>
      <c r="D25" s="10" t="s">
        <v>61</v>
      </c>
      <c r="E25" s="10" t="s">
        <v>288</v>
      </c>
      <c r="F25" s="10">
        <v>2015</v>
      </c>
      <c r="G25" s="10">
        <v>180</v>
      </c>
      <c r="H25" s="10">
        <v>0.83</v>
      </c>
      <c r="I25" s="21">
        <v>-17</v>
      </c>
      <c r="J25" s="21"/>
      <c r="K25" s="21">
        <v>1000</v>
      </c>
      <c r="L25" s="22"/>
      <c r="M25" s="22">
        <v>0.534</v>
      </c>
      <c r="N25" s="10"/>
      <c r="O25" s="10">
        <v>-12</v>
      </c>
      <c r="P25" s="10">
        <v>144</v>
      </c>
      <c r="Q25" s="10"/>
      <c r="R25" s="10"/>
      <c r="S25" s="22"/>
      <c r="T25" s="22"/>
      <c r="U25" s="33"/>
      <c r="V25" s="10"/>
      <c r="W25" s="10">
        <v>0.0169</v>
      </c>
      <c r="X25" s="10" t="s">
        <v>92</v>
      </c>
      <c r="Y25" s="34" t="s">
        <v>615</v>
      </c>
      <c r="Z25" s="35"/>
      <c r="AA25" s="35" t="s">
        <v>617</v>
      </c>
      <c r="AB25" s="35"/>
      <c r="AC25" s="35"/>
      <c r="AD25" s="37" t="s">
        <v>289</v>
      </c>
      <c r="AE25" s="10" t="s">
        <v>290</v>
      </c>
    </row>
    <row r="26" s="9" customFormat="1" spans="1:30">
      <c r="A26" s="9" t="s">
        <v>73</v>
      </c>
      <c r="B26" s="9" t="s">
        <v>45</v>
      </c>
      <c r="C26" s="9" t="s">
        <v>29</v>
      </c>
      <c r="D26" s="9" t="s">
        <v>74</v>
      </c>
      <c r="E26" s="9" t="s">
        <v>75</v>
      </c>
      <c r="F26" s="9">
        <v>2023</v>
      </c>
      <c r="G26" s="9">
        <v>130</v>
      </c>
      <c r="H26" s="9">
        <v>0.9</v>
      </c>
      <c r="I26" s="19">
        <v>-21</v>
      </c>
      <c r="J26" s="23"/>
      <c r="K26" s="28">
        <v>1000</v>
      </c>
      <c r="L26" s="20"/>
      <c r="M26" s="20">
        <v>0.4791</v>
      </c>
      <c r="N26" s="9"/>
      <c r="O26" s="9">
        <v>-14</v>
      </c>
      <c r="P26" s="9">
        <v>100</v>
      </c>
      <c r="Q26" s="9">
        <v>22.8</v>
      </c>
      <c r="R26" s="9"/>
      <c r="S26" s="20">
        <v>0.4</v>
      </c>
      <c r="T26" s="20">
        <v>0.41</v>
      </c>
      <c r="U26" s="32">
        <v>100</v>
      </c>
      <c r="V26" s="9" t="s">
        <v>31</v>
      </c>
      <c r="W26" s="9" t="s">
        <v>76</v>
      </c>
      <c r="X26" s="9" t="s">
        <v>77</v>
      </c>
      <c r="Y26" s="9" t="s">
        <v>616</v>
      </c>
      <c r="Z26" s="36" t="s">
        <v>71</v>
      </c>
      <c r="AA26" s="9" t="s">
        <v>42</v>
      </c>
      <c r="AB26" s="9"/>
      <c r="AC26" s="9"/>
      <c r="AD26" s="9" t="s">
        <v>78</v>
      </c>
    </row>
    <row r="27" s="9" customFormat="1" spans="1:31">
      <c r="A27" s="10" t="s">
        <v>232</v>
      </c>
      <c r="B27" s="10" t="s">
        <v>204</v>
      </c>
      <c r="C27" s="10" t="s">
        <v>29</v>
      </c>
      <c r="D27" s="10" t="s">
        <v>233</v>
      </c>
      <c r="E27" s="10"/>
      <c r="F27" s="10">
        <v>2023</v>
      </c>
      <c r="G27" s="10">
        <v>65</v>
      </c>
      <c r="H27" s="10">
        <v>0.9</v>
      </c>
      <c r="I27" s="21">
        <v>-15.5</v>
      </c>
      <c r="J27" s="21"/>
      <c r="K27" s="21">
        <v>100</v>
      </c>
      <c r="L27" s="22"/>
      <c r="M27" s="22">
        <v>0.797</v>
      </c>
      <c r="N27" s="10"/>
      <c r="O27" s="10">
        <v>-17.5</v>
      </c>
      <c r="P27" s="10">
        <v>100</v>
      </c>
      <c r="Q27" s="10">
        <v>21</v>
      </c>
      <c r="R27" s="10"/>
      <c r="S27" s="22">
        <v>0.76</v>
      </c>
      <c r="T27" s="22">
        <v>0.36</v>
      </c>
      <c r="U27" s="33">
        <v>100</v>
      </c>
      <c r="V27" s="10" t="s">
        <v>31</v>
      </c>
      <c r="W27" s="10" t="s">
        <v>234</v>
      </c>
      <c r="X27" s="10" t="s">
        <v>70</v>
      </c>
      <c r="Y27" s="10" t="s">
        <v>616</v>
      </c>
      <c r="Z27" s="36" t="s">
        <v>71</v>
      </c>
      <c r="AA27" s="34" t="s">
        <v>42</v>
      </c>
      <c r="AB27" s="34"/>
      <c r="AC27" s="34"/>
      <c r="AD27" s="37" t="s">
        <v>235</v>
      </c>
      <c r="AE27" s="10"/>
    </row>
    <row r="28" s="9" customFormat="1" spans="1:30">
      <c r="A28" s="9" t="s">
        <v>79</v>
      </c>
      <c r="B28" s="9" t="s">
        <v>45</v>
      </c>
      <c r="C28" s="9" t="s">
        <v>29</v>
      </c>
      <c r="D28" s="9" t="s">
        <v>30</v>
      </c>
      <c r="E28" s="9"/>
      <c r="F28" s="9">
        <v>2023</v>
      </c>
      <c r="G28" s="9">
        <v>130</v>
      </c>
      <c r="H28" s="9">
        <v>0.9</v>
      </c>
      <c r="I28" s="19">
        <v>-18</v>
      </c>
      <c r="J28" s="19"/>
      <c r="K28" s="19">
        <v>100</v>
      </c>
      <c r="L28" s="20"/>
      <c r="M28" s="20">
        <v>0.784</v>
      </c>
      <c r="N28" s="9"/>
      <c r="O28" s="9">
        <v>-16</v>
      </c>
      <c r="P28" s="9">
        <v>100</v>
      </c>
      <c r="Q28" s="9">
        <v>19.5</v>
      </c>
      <c r="R28" s="9"/>
      <c r="S28" s="20">
        <v>0.37</v>
      </c>
      <c r="T28" s="20">
        <v>0.42</v>
      </c>
      <c r="U28" s="32">
        <v>100</v>
      </c>
      <c r="V28" s="9" t="s">
        <v>31</v>
      </c>
      <c r="W28" s="9" t="s">
        <v>80</v>
      </c>
      <c r="X28" s="9" t="s">
        <v>77</v>
      </c>
      <c r="Y28" s="9" t="s">
        <v>616</v>
      </c>
      <c r="Z28" s="36" t="s">
        <v>71</v>
      </c>
      <c r="AA28" s="38" t="s">
        <v>42</v>
      </c>
      <c r="AB28" s="38"/>
      <c r="AC28" s="38"/>
      <c r="AD28" s="40" t="s">
        <v>81</v>
      </c>
    </row>
    <row r="29" s="9" customFormat="1" spans="1:30">
      <c r="A29" s="9" t="s">
        <v>140</v>
      </c>
      <c r="B29" s="9" t="s">
        <v>106</v>
      </c>
      <c r="C29" s="9" t="s">
        <v>29</v>
      </c>
      <c r="D29" s="9" t="s">
        <v>141</v>
      </c>
      <c r="E29" s="9"/>
      <c r="F29" s="9">
        <v>2020</v>
      </c>
      <c r="G29" s="9">
        <v>65</v>
      </c>
      <c r="H29" s="9">
        <v>0.433</v>
      </c>
      <c r="I29" s="19">
        <v>-19.2</v>
      </c>
      <c r="J29" s="19"/>
      <c r="K29" s="19">
        <v>100</v>
      </c>
      <c r="L29" s="20"/>
      <c r="M29" s="20">
        <v>0.86</v>
      </c>
      <c r="N29" s="9"/>
      <c r="O29" s="9">
        <v>-19</v>
      </c>
      <c r="P29" s="9">
        <v>100</v>
      </c>
      <c r="Q29" s="9">
        <v>10.1</v>
      </c>
      <c r="R29" s="9"/>
      <c r="S29" s="20">
        <v>0.83</v>
      </c>
      <c r="T29" s="20"/>
      <c r="U29" s="32">
        <v>100</v>
      </c>
      <c r="V29" s="9" t="s">
        <v>31</v>
      </c>
      <c r="W29" s="9" t="s">
        <v>142</v>
      </c>
      <c r="X29" s="9" t="s">
        <v>143</v>
      </c>
      <c r="Y29" s="9" t="s">
        <v>616</v>
      </c>
      <c r="Z29" s="36" t="s">
        <v>71</v>
      </c>
      <c r="AA29" s="9" t="s">
        <v>42</v>
      </c>
      <c r="AB29" s="9"/>
      <c r="AC29" s="9"/>
      <c r="AD29" s="9" t="s">
        <v>144</v>
      </c>
    </row>
    <row r="30" s="9" customFormat="1" spans="1:30">
      <c r="A30" s="13" t="s">
        <v>145</v>
      </c>
      <c r="B30" s="13" t="s">
        <v>106</v>
      </c>
      <c r="C30" s="13" t="s">
        <v>29</v>
      </c>
      <c r="D30" s="13" t="s">
        <v>100</v>
      </c>
      <c r="E30" s="9"/>
      <c r="F30" s="9">
        <v>2018</v>
      </c>
      <c r="G30" s="9">
        <v>180</v>
      </c>
      <c r="H30" s="9">
        <v>0.433</v>
      </c>
      <c r="I30" s="19">
        <v>-19.2</v>
      </c>
      <c r="J30" s="19"/>
      <c r="K30" s="19">
        <v>100</v>
      </c>
      <c r="L30" s="20"/>
      <c r="M30" s="20">
        <v>0.86</v>
      </c>
      <c r="N30" s="9"/>
      <c r="O30" s="9">
        <v>-20</v>
      </c>
      <c r="P30" s="9">
        <v>100</v>
      </c>
      <c r="Q30" s="9"/>
      <c r="R30" s="9"/>
      <c r="S30" s="20">
        <v>0.86</v>
      </c>
      <c r="T30" s="20"/>
      <c r="U30" s="32">
        <v>100</v>
      </c>
      <c r="V30" s="9" t="s">
        <v>31</v>
      </c>
      <c r="W30" s="13" t="s">
        <v>146</v>
      </c>
      <c r="X30" s="13" t="s">
        <v>147</v>
      </c>
      <c r="Y30" s="9" t="s">
        <v>616</v>
      </c>
      <c r="Z30" s="36" t="s">
        <v>71</v>
      </c>
      <c r="AA30" s="9" t="s">
        <v>42</v>
      </c>
      <c r="AB30" s="9"/>
      <c r="AC30" s="9"/>
      <c r="AD30" s="13" t="s">
        <v>148</v>
      </c>
    </row>
    <row r="31" s="9" customFormat="1" spans="1:31">
      <c r="A31" s="10" t="s">
        <v>432</v>
      </c>
      <c r="B31" s="10" t="s">
        <v>408</v>
      </c>
      <c r="C31" s="10" t="s">
        <v>53</v>
      </c>
      <c r="D31" s="10" t="s">
        <v>433</v>
      </c>
      <c r="E31" s="10"/>
      <c r="F31" s="10">
        <v>2022</v>
      </c>
      <c r="G31" s="10">
        <v>65</v>
      </c>
      <c r="H31" s="10">
        <v>1.07</v>
      </c>
      <c r="I31" s="21">
        <v>-13</v>
      </c>
      <c r="J31" s="21"/>
      <c r="K31" s="21">
        <v>1000</v>
      </c>
      <c r="L31" s="22"/>
      <c r="M31" s="22">
        <v>0.3</v>
      </c>
      <c r="N31" s="10" t="s">
        <v>31</v>
      </c>
      <c r="O31" s="10">
        <v>0</v>
      </c>
      <c r="P31" s="10">
        <v>100</v>
      </c>
      <c r="Q31" s="10">
        <v>12</v>
      </c>
      <c r="R31" s="10"/>
      <c r="S31" s="22"/>
      <c r="T31" s="22"/>
      <c r="U31" s="33"/>
      <c r="V31" s="10"/>
      <c r="W31" s="10" t="s">
        <v>434</v>
      </c>
      <c r="X31" s="10" t="s">
        <v>92</v>
      </c>
      <c r="Y31" s="34" t="s">
        <v>615</v>
      </c>
      <c r="Z31" s="37"/>
      <c r="AA31" s="37" t="s">
        <v>65</v>
      </c>
      <c r="AB31" s="37"/>
      <c r="AC31" s="37"/>
      <c r="AD31" s="37" t="s">
        <v>435</v>
      </c>
      <c r="AE31" s="10"/>
    </row>
    <row r="32" s="9" customFormat="1" spans="1:31">
      <c r="A32" s="10" t="s">
        <v>52</v>
      </c>
      <c r="B32" s="10" t="s">
        <v>45</v>
      </c>
      <c r="C32" s="10" t="s">
        <v>53</v>
      </c>
      <c r="D32" s="10" t="s">
        <v>54</v>
      </c>
      <c r="E32" s="10"/>
      <c r="F32" s="10">
        <v>2024</v>
      </c>
      <c r="G32" s="10">
        <v>28</v>
      </c>
      <c r="H32" s="10">
        <v>0.97</v>
      </c>
      <c r="I32" s="21"/>
      <c r="J32" s="26">
        <v>-35.1</v>
      </c>
      <c r="K32" s="26" t="s">
        <v>47</v>
      </c>
      <c r="L32" s="27" t="s">
        <v>55</v>
      </c>
      <c r="M32" s="22">
        <v>0.0015</v>
      </c>
      <c r="N32" s="10"/>
      <c r="O32" s="10">
        <v>-34.3</v>
      </c>
      <c r="P32" s="10">
        <v>100</v>
      </c>
      <c r="Q32" s="10"/>
      <c r="R32" s="10"/>
      <c r="S32" s="22"/>
      <c r="T32" s="22"/>
      <c r="U32" s="33"/>
      <c r="V32" s="10"/>
      <c r="W32" s="10">
        <v>0.030153</v>
      </c>
      <c r="X32" s="10" t="s">
        <v>92</v>
      </c>
      <c r="Y32" s="34" t="s">
        <v>615</v>
      </c>
      <c r="Z32" s="34"/>
      <c r="AA32" s="34" t="s">
        <v>57</v>
      </c>
      <c r="AB32" s="34"/>
      <c r="AC32" s="34"/>
      <c r="AD32" s="37" t="s">
        <v>58</v>
      </c>
      <c r="AE32" s="10" t="s">
        <v>59</v>
      </c>
    </row>
    <row r="33" s="9" customFormat="1" spans="1:31">
      <c r="A33" s="10" t="s">
        <v>118</v>
      </c>
      <c r="B33" s="10" t="s">
        <v>106</v>
      </c>
      <c r="C33" s="10" t="s">
        <v>53</v>
      </c>
      <c r="D33" s="10" t="s">
        <v>61</v>
      </c>
      <c r="E33" s="10" t="s">
        <v>119</v>
      </c>
      <c r="F33" s="10">
        <v>2023</v>
      </c>
      <c r="G33" s="10">
        <v>28</v>
      </c>
      <c r="H33" s="10">
        <v>0.97</v>
      </c>
      <c r="I33" s="21">
        <v>-36.5</v>
      </c>
      <c r="J33" s="21"/>
      <c r="K33" s="21" t="s">
        <v>47</v>
      </c>
      <c r="L33" s="22"/>
      <c r="M33" s="22">
        <v>0.0025</v>
      </c>
      <c r="N33" s="10"/>
      <c r="O33" s="10">
        <v>-30.3</v>
      </c>
      <c r="P33" s="10">
        <v>100</v>
      </c>
      <c r="Q33" s="10"/>
      <c r="R33" s="10"/>
      <c r="S33" s="22"/>
      <c r="T33" s="22"/>
      <c r="U33" s="33"/>
      <c r="V33" s="10"/>
      <c r="W33" s="10">
        <v>0.025</v>
      </c>
      <c r="X33" s="10" t="s">
        <v>92</v>
      </c>
      <c r="Y33" s="10" t="s">
        <v>615</v>
      </c>
      <c r="Z33" s="10"/>
      <c r="AA33" s="10" t="s">
        <v>57</v>
      </c>
      <c r="AB33" s="10"/>
      <c r="AC33" s="10"/>
      <c r="AD33" s="10" t="s">
        <v>120</v>
      </c>
      <c r="AE33" s="10" t="s">
        <v>121</v>
      </c>
    </row>
    <row r="34" s="9" customFormat="1" spans="1:30">
      <c r="A34" s="9" t="s">
        <v>388</v>
      </c>
      <c r="B34" s="9" t="s">
        <v>375</v>
      </c>
      <c r="C34" s="9" t="s">
        <v>29</v>
      </c>
      <c r="D34" s="13" t="s">
        <v>100</v>
      </c>
      <c r="E34" s="9"/>
      <c r="F34" s="9">
        <v>2016</v>
      </c>
      <c r="G34" s="9">
        <v>180</v>
      </c>
      <c r="H34" s="9">
        <v>0.9</v>
      </c>
      <c r="I34" s="19">
        <v>-18</v>
      </c>
      <c r="J34" s="19"/>
      <c r="K34" s="19">
        <v>100</v>
      </c>
      <c r="L34" s="20"/>
      <c r="M34" s="20">
        <v>0.65</v>
      </c>
      <c r="N34" s="9"/>
      <c r="O34" s="9">
        <v>-20.9691001301</v>
      </c>
      <c r="P34" s="9">
        <v>100</v>
      </c>
      <c r="Q34" s="9" t="s">
        <v>389</v>
      </c>
      <c r="R34" s="9"/>
      <c r="S34" s="20">
        <v>0.64</v>
      </c>
      <c r="T34" s="20">
        <v>0.28</v>
      </c>
      <c r="U34" s="32">
        <v>100</v>
      </c>
      <c r="V34" s="9" t="s">
        <v>31</v>
      </c>
      <c r="W34" s="9" t="s">
        <v>390</v>
      </c>
      <c r="X34" s="9" t="s">
        <v>147</v>
      </c>
      <c r="Y34" s="9" t="s">
        <v>616</v>
      </c>
      <c r="Z34" s="36"/>
      <c r="AA34" s="9" t="s">
        <v>42</v>
      </c>
      <c r="AB34" s="9"/>
      <c r="AC34" s="9"/>
      <c r="AD34" s="9" t="s">
        <v>391</v>
      </c>
    </row>
    <row r="35" s="9" customFormat="1" spans="1:31">
      <c r="A35" s="14" t="s">
        <v>591</v>
      </c>
      <c r="B35" s="9" t="s">
        <v>592</v>
      </c>
      <c r="C35" s="9" t="s">
        <v>29</v>
      </c>
      <c r="D35" s="9" t="s">
        <v>61</v>
      </c>
      <c r="E35" s="9" t="s">
        <v>593</v>
      </c>
      <c r="F35" s="9">
        <v>2011</v>
      </c>
      <c r="G35" s="9">
        <v>130</v>
      </c>
      <c r="H35" s="9">
        <v>0.9</v>
      </c>
      <c r="I35" s="19">
        <v>-10</v>
      </c>
      <c r="J35" s="19"/>
      <c r="K35" s="19">
        <v>200</v>
      </c>
      <c r="L35" s="20" t="s">
        <v>594</v>
      </c>
      <c r="M35" s="20">
        <v>0.24</v>
      </c>
      <c r="N35" s="9"/>
      <c r="O35" s="9">
        <v>-6</v>
      </c>
      <c r="P35" s="9">
        <v>100</v>
      </c>
      <c r="Q35" s="9"/>
      <c r="R35" s="9"/>
      <c r="S35" s="20"/>
      <c r="T35" s="20"/>
      <c r="U35" s="32"/>
      <c r="V35" s="9"/>
      <c r="W35" s="9" t="s">
        <v>595</v>
      </c>
      <c r="X35" s="9" t="s">
        <v>596</v>
      </c>
      <c r="Y35" s="14" t="s">
        <v>42</v>
      </c>
      <c r="Z35" s="36"/>
      <c r="AA35" s="14" t="s">
        <v>42</v>
      </c>
      <c r="AB35" s="14"/>
      <c r="AC35" s="14"/>
      <c r="AD35" s="14" t="s">
        <v>597</v>
      </c>
      <c r="AE35" s="14"/>
    </row>
    <row r="36" s="9" customFormat="1" spans="1:31">
      <c r="A36" s="16" t="s">
        <v>495</v>
      </c>
      <c r="B36" s="10" t="s">
        <v>491</v>
      </c>
      <c r="C36" s="10" t="s">
        <v>29</v>
      </c>
      <c r="D36" s="10" t="s">
        <v>496</v>
      </c>
      <c r="E36" s="10"/>
      <c r="F36" s="10">
        <v>2024</v>
      </c>
      <c r="G36" s="10">
        <v>40</v>
      </c>
      <c r="H36" s="10">
        <v>0.9</v>
      </c>
      <c r="I36" s="21">
        <v>-20.8</v>
      </c>
      <c r="J36" s="21"/>
      <c r="K36" s="21">
        <v>1000</v>
      </c>
      <c r="L36" s="22"/>
      <c r="M36" s="22">
        <v>0.721</v>
      </c>
      <c r="N36" s="10"/>
      <c r="O36" s="10">
        <v>-18</v>
      </c>
      <c r="P36" s="10">
        <v>50</v>
      </c>
      <c r="Q36" s="10">
        <v>17</v>
      </c>
      <c r="R36" s="10"/>
      <c r="S36" s="22">
        <v>0.68</v>
      </c>
      <c r="T36" s="22"/>
      <c r="U36" s="33">
        <v>50</v>
      </c>
      <c r="V36" s="10"/>
      <c r="W36" s="10" t="s">
        <v>497</v>
      </c>
      <c r="X36" s="10" t="s">
        <v>103</v>
      </c>
      <c r="Y36" s="10" t="s">
        <v>616</v>
      </c>
      <c r="Z36" s="36" t="s">
        <v>71</v>
      </c>
      <c r="AA36" s="16" t="s">
        <v>498</v>
      </c>
      <c r="AB36" s="16"/>
      <c r="AC36" s="16"/>
      <c r="AD36" s="16" t="s">
        <v>499</v>
      </c>
      <c r="AE36" s="16"/>
    </row>
    <row r="37" s="10" customFormat="1" ht="17" spans="1:30">
      <c r="A37" s="10" t="s">
        <v>331</v>
      </c>
      <c r="B37" s="10" t="s">
        <v>328</v>
      </c>
      <c r="C37" s="10" t="s">
        <v>53</v>
      </c>
      <c r="D37" s="17" t="s">
        <v>332</v>
      </c>
      <c r="E37" s="10" t="s">
        <v>288</v>
      </c>
      <c r="F37" s="10">
        <v>2024</v>
      </c>
      <c r="G37" s="10">
        <v>180</v>
      </c>
      <c r="H37" s="10">
        <v>0.402</v>
      </c>
      <c r="I37" s="21"/>
      <c r="J37" s="21"/>
      <c r="K37" s="21"/>
      <c r="L37" s="22"/>
      <c r="M37" s="22">
        <v>0.65</v>
      </c>
      <c r="N37" s="10"/>
      <c r="O37" s="10">
        <v>1.5</v>
      </c>
      <c r="P37" s="10">
        <v>50</v>
      </c>
      <c r="Q37" s="10"/>
      <c r="R37" s="10"/>
      <c r="S37" s="22"/>
      <c r="T37" s="22"/>
      <c r="U37" s="33"/>
      <c r="V37" s="10"/>
      <c r="W37" s="10" t="s">
        <v>333</v>
      </c>
      <c r="X37" s="10" t="s">
        <v>334</v>
      </c>
      <c r="Y37" s="37" t="s">
        <v>64</v>
      </c>
      <c r="Z37" s="10"/>
      <c r="AA37" s="10" t="s">
        <v>42</v>
      </c>
      <c r="AB37" s="10" t="s">
        <v>50</v>
      </c>
      <c r="AC37" s="10"/>
      <c r="AD37" s="34" t="s">
        <v>335</v>
      </c>
    </row>
    <row r="38" s="10" customFormat="1" spans="1:30">
      <c r="A38" s="10" t="s">
        <v>506</v>
      </c>
      <c r="B38" s="10" t="s">
        <v>507</v>
      </c>
      <c r="C38" s="10" t="s">
        <v>53</v>
      </c>
      <c r="D38" s="10" t="s">
        <v>508</v>
      </c>
      <c r="E38" s="10" t="s">
        <v>509</v>
      </c>
      <c r="F38" s="10">
        <v>2017</v>
      </c>
      <c r="G38" s="10">
        <v>180</v>
      </c>
      <c r="H38" s="10">
        <v>0.433</v>
      </c>
      <c r="I38" s="21">
        <v>-19</v>
      </c>
      <c r="J38" s="21"/>
      <c r="K38" s="21" t="s">
        <v>47</v>
      </c>
      <c r="L38" s="22"/>
      <c r="M38" s="22">
        <v>0.34</v>
      </c>
      <c r="N38" s="10"/>
      <c r="O38" s="10">
        <v>-7</v>
      </c>
      <c r="P38" s="10">
        <v>50</v>
      </c>
      <c r="Q38" s="10"/>
      <c r="R38" s="10"/>
      <c r="S38" s="22">
        <v>0.09</v>
      </c>
      <c r="T38" s="22">
        <v>0.31</v>
      </c>
      <c r="U38" s="33">
        <v>50</v>
      </c>
      <c r="V38" s="10" t="s">
        <v>31</v>
      </c>
      <c r="W38" s="10">
        <v>0.0375</v>
      </c>
      <c r="X38" s="10" t="s">
        <v>92</v>
      </c>
      <c r="Y38" s="34" t="s">
        <v>615</v>
      </c>
      <c r="Z38" s="10"/>
      <c r="AA38" s="10" t="s">
        <v>65</v>
      </c>
      <c r="AB38" s="10"/>
      <c r="AC38" s="10"/>
      <c r="AD38" s="10" t="s">
        <v>510</v>
      </c>
    </row>
    <row r="39" s="10" customFormat="1" spans="1:31">
      <c r="A39" s="9" t="s">
        <v>199</v>
      </c>
      <c r="B39" s="9" t="s">
        <v>200</v>
      </c>
      <c r="C39" s="9" t="s">
        <v>29</v>
      </c>
      <c r="D39" s="9" t="s">
        <v>61</v>
      </c>
      <c r="E39" s="9" t="s">
        <v>201</v>
      </c>
      <c r="F39" s="9">
        <v>2023</v>
      </c>
      <c r="G39" s="9">
        <v>50</v>
      </c>
      <c r="H39" s="9">
        <v>0.9</v>
      </c>
      <c r="I39" s="19">
        <v>-17</v>
      </c>
      <c r="J39" s="19"/>
      <c r="K39" s="19">
        <v>1000</v>
      </c>
      <c r="L39" s="20"/>
      <c r="M39" s="20">
        <v>0.8623</v>
      </c>
      <c r="N39" s="9"/>
      <c r="O39" s="9">
        <v>-13</v>
      </c>
      <c r="P39" s="9">
        <v>50</v>
      </c>
      <c r="Q39" s="9"/>
      <c r="R39" s="9"/>
      <c r="S39" s="20">
        <v>0.725</v>
      </c>
      <c r="T39" s="20"/>
      <c r="U39" s="32">
        <v>50</v>
      </c>
      <c r="V39" s="9" t="s">
        <v>31</v>
      </c>
      <c r="W39" s="9"/>
      <c r="X39" s="9" t="s">
        <v>42</v>
      </c>
      <c r="Y39" s="9" t="s">
        <v>42</v>
      </c>
      <c r="Z39" s="36"/>
      <c r="AA39" s="9" t="s">
        <v>42</v>
      </c>
      <c r="AB39" s="9"/>
      <c r="AC39" s="9"/>
      <c r="AD39" s="9" t="s">
        <v>202</v>
      </c>
      <c r="AE39" s="9"/>
    </row>
    <row r="40" s="10" customFormat="1" spans="1:30">
      <c r="A40" s="10" t="s">
        <v>263</v>
      </c>
      <c r="B40" s="10" t="s">
        <v>253</v>
      </c>
      <c r="C40" s="10" t="s">
        <v>29</v>
      </c>
      <c r="D40" s="10" t="s">
        <v>264</v>
      </c>
      <c r="E40" s="10" t="s">
        <v>205</v>
      </c>
      <c r="F40" s="10">
        <v>2024</v>
      </c>
      <c r="G40" s="10">
        <v>180</v>
      </c>
      <c r="H40" s="10">
        <v>2.4</v>
      </c>
      <c r="I40" s="21">
        <v>-28</v>
      </c>
      <c r="J40" s="21"/>
      <c r="K40" s="21" t="s">
        <v>47</v>
      </c>
      <c r="L40" s="22"/>
      <c r="M40" s="22">
        <v>0.4</v>
      </c>
      <c r="N40" s="10"/>
      <c r="O40" s="10">
        <v>-18</v>
      </c>
      <c r="P40" s="10">
        <v>40</v>
      </c>
      <c r="Q40" s="10">
        <v>19</v>
      </c>
      <c r="R40" s="10"/>
      <c r="S40" s="22">
        <v>0.36</v>
      </c>
      <c r="T40" s="22">
        <v>0.26</v>
      </c>
      <c r="U40" s="33">
        <v>40</v>
      </c>
      <c r="V40" s="10" t="s">
        <v>31</v>
      </c>
      <c r="W40" s="10"/>
      <c r="X40" s="10" t="s">
        <v>265</v>
      </c>
      <c r="Y40" s="37" t="s">
        <v>64</v>
      </c>
      <c r="Z40" s="10"/>
      <c r="AA40" s="10" t="s">
        <v>42</v>
      </c>
      <c r="AB40" s="10"/>
      <c r="AC40" s="10"/>
      <c r="AD40" s="34" t="s">
        <v>266</v>
      </c>
    </row>
    <row r="41" s="10" customFormat="1" spans="1:31">
      <c r="A41" s="14" t="s">
        <v>603</v>
      </c>
      <c r="B41" s="9" t="s">
        <v>604</v>
      </c>
      <c r="C41" s="9" t="s">
        <v>29</v>
      </c>
      <c r="D41" s="9" t="s">
        <v>313</v>
      </c>
      <c r="E41" s="9" t="s">
        <v>314</v>
      </c>
      <c r="F41" s="9">
        <v>2010</v>
      </c>
      <c r="G41" s="9">
        <v>250</v>
      </c>
      <c r="H41" s="9">
        <v>0.915</v>
      </c>
      <c r="I41" s="19">
        <v>-12</v>
      </c>
      <c r="J41" s="19"/>
      <c r="K41" s="19">
        <v>30</v>
      </c>
      <c r="L41" s="20"/>
      <c r="M41" s="20">
        <v>0.715</v>
      </c>
      <c r="N41" s="9"/>
      <c r="O41" s="9">
        <v>-4</v>
      </c>
      <c r="P41" s="9">
        <v>30</v>
      </c>
      <c r="Q41" s="9" t="s">
        <v>605</v>
      </c>
      <c r="R41" s="9"/>
      <c r="S41" s="20">
        <v>0.51</v>
      </c>
      <c r="T41" s="20">
        <v>0.66</v>
      </c>
      <c r="U41" s="32">
        <v>30</v>
      </c>
      <c r="V41" s="9"/>
      <c r="W41" s="9">
        <v>0.00212625</v>
      </c>
      <c r="X41" s="9" t="s">
        <v>103</v>
      </c>
      <c r="Y41" s="9" t="s">
        <v>616</v>
      </c>
      <c r="Z41" s="36" t="s">
        <v>71</v>
      </c>
      <c r="AA41" s="36" t="s">
        <v>42</v>
      </c>
      <c r="AB41" s="36"/>
      <c r="AC41" s="36"/>
      <c r="AD41" s="39" t="s">
        <v>606</v>
      </c>
      <c r="AE41" s="14"/>
    </row>
    <row r="42" s="10" customFormat="1" spans="1:31">
      <c r="A42" s="16" t="s">
        <v>27</v>
      </c>
      <c r="B42" s="10" t="s">
        <v>28</v>
      </c>
      <c r="C42" s="10" t="s">
        <v>29</v>
      </c>
      <c r="D42" s="10" t="s">
        <v>30</v>
      </c>
      <c r="E42" s="10"/>
      <c r="F42" s="10">
        <v>2022</v>
      </c>
      <c r="G42" s="10">
        <v>65</v>
      </c>
      <c r="H42" s="10">
        <v>2.4</v>
      </c>
      <c r="I42" s="21">
        <v>-10</v>
      </c>
      <c r="J42" s="21"/>
      <c r="K42" s="21">
        <v>100</v>
      </c>
      <c r="L42" s="22"/>
      <c r="M42" s="22">
        <v>0.25</v>
      </c>
      <c r="N42" s="10"/>
      <c r="O42" s="10">
        <v>-10</v>
      </c>
      <c r="P42" s="10">
        <v>30</v>
      </c>
      <c r="Q42" s="10"/>
      <c r="R42" s="10"/>
      <c r="S42" s="22">
        <v>0.025</v>
      </c>
      <c r="T42" s="22">
        <v>0.25</v>
      </c>
      <c r="U42" s="33">
        <v>30</v>
      </c>
      <c r="V42" s="10" t="s">
        <v>31</v>
      </c>
      <c r="W42" s="10" t="s">
        <v>32</v>
      </c>
      <c r="X42" s="10" t="s">
        <v>619</v>
      </c>
      <c r="Y42" s="34" t="s">
        <v>615</v>
      </c>
      <c r="Z42" s="16"/>
      <c r="AA42" s="16" t="s">
        <v>35</v>
      </c>
      <c r="AB42" s="16"/>
      <c r="AC42" s="16"/>
      <c r="AD42" s="16" t="s">
        <v>36</v>
      </c>
      <c r="AE42" s="16"/>
    </row>
    <row r="43" s="10" customFormat="1" spans="1:31">
      <c r="A43" s="16" t="s">
        <v>517</v>
      </c>
      <c r="B43" s="10" t="s">
        <v>518</v>
      </c>
      <c r="C43" s="10" t="s">
        <v>29</v>
      </c>
      <c r="D43" s="10" t="s">
        <v>213</v>
      </c>
      <c r="E43" s="10" t="s">
        <v>519</v>
      </c>
      <c r="F43" s="10">
        <v>2024</v>
      </c>
      <c r="G43" s="10">
        <v>180</v>
      </c>
      <c r="H43" s="10">
        <v>0.905</v>
      </c>
      <c r="I43" s="21">
        <v>-10.5</v>
      </c>
      <c r="J43" s="21"/>
      <c r="K43" s="21">
        <v>24</v>
      </c>
      <c r="L43" s="22" t="s">
        <v>19</v>
      </c>
      <c r="M43" s="22">
        <v>0.54</v>
      </c>
      <c r="N43" s="10"/>
      <c r="O43" s="10">
        <v>-9.6</v>
      </c>
      <c r="P43" s="10">
        <v>24</v>
      </c>
      <c r="Q43" s="10">
        <v>9.3</v>
      </c>
      <c r="R43" s="10"/>
      <c r="S43" s="22"/>
      <c r="T43" s="22">
        <v>0.49</v>
      </c>
      <c r="U43" s="33"/>
      <c r="V43" s="10" t="s">
        <v>31</v>
      </c>
      <c r="W43" s="10" t="s">
        <v>520</v>
      </c>
      <c r="X43" s="10" t="s">
        <v>621</v>
      </c>
      <c r="Y43" s="10" t="s">
        <v>42</v>
      </c>
      <c r="Z43" s="36" t="s">
        <v>71</v>
      </c>
      <c r="AA43" s="16" t="s">
        <v>42</v>
      </c>
      <c r="AB43" s="16" t="s">
        <v>34</v>
      </c>
      <c r="AC43" s="16"/>
      <c r="AD43" s="16" t="s">
        <v>521</v>
      </c>
      <c r="AE43" s="16"/>
    </row>
    <row r="44" s="10" customFormat="1" spans="1:30">
      <c r="A44" s="10" t="s">
        <v>457</v>
      </c>
      <c r="B44" s="10" t="s">
        <v>458</v>
      </c>
      <c r="C44" s="10" t="s">
        <v>29</v>
      </c>
      <c r="D44" s="10" t="s">
        <v>61</v>
      </c>
      <c r="E44" s="10"/>
      <c r="F44" s="10">
        <v>2023</v>
      </c>
      <c r="G44" s="10">
        <v>65</v>
      </c>
      <c r="H44" s="10">
        <v>5.8</v>
      </c>
      <c r="I44" s="21">
        <v>-12.5</v>
      </c>
      <c r="J44" s="21"/>
      <c r="K44" s="21">
        <v>22</v>
      </c>
      <c r="L44" s="22"/>
      <c r="M44" s="22">
        <v>0.64</v>
      </c>
      <c r="N44" s="10"/>
      <c r="O44" s="10">
        <v>-14.8</v>
      </c>
      <c r="P44" s="10">
        <v>22</v>
      </c>
      <c r="Q44" s="10"/>
      <c r="R44" s="10"/>
      <c r="S44" s="22">
        <v>0.1</v>
      </c>
      <c r="T44" s="22">
        <v>0.54</v>
      </c>
      <c r="U44" s="33">
        <v>22</v>
      </c>
      <c r="V44" s="10" t="s">
        <v>31</v>
      </c>
      <c r="W44" s="10" t="s">
        <v>459</v>
      </c>
      <c r="X44" s="10" t="s">
        <v>92</v>
      </c>
      <c r="Y44" s="34" t="s">
        <v>615</v>
      </c>
      <c r="Z44" s="34"/>
      <c r="AA44" s="34" t="s">
        <v>65</v>
      </c>
      <c r="AB44" s="34"/>
      <c r="AC44" s="10"/>
      <c r="AD44" s="37" t="s">
        <v>461</v>
      </c>
    </row>
    <row r="45" s="10" customFormat="1" spans="1:31">
      <c r="A45" s="16" t="s">
        <v>549</v>
      </c>
      <c r="B45" s="10" t="s">
        <v>550</v>
      </c>
      <c r="C45" s="10" t="s">
        <v>29</v>
      </c>
      <c r="D45" s="10" t="s">
        <v>30</v>
      </c>
      <c r="E45" s="10" t="s">
        <v>107</v>
      </c>
      <c r="F45" s="10">
        <v>2019</v>
      </c>
      <c r="G45" s="10">
        <v>65</v>
      </c>
      <c r="H45" s="10">
        <v>0.918</v>
      </c>
      <c r="I45" s="21">
        <v>-15</v>
      </c>
      <c r="J45" s="21"/>
      <c r="K45" s="21">
        <v>1000</v>
      </c>
      <c r="L45" s="22"/>
      <c r="M45" s="22">
        <v>0.281</v>
      </c>
      <c r="N45" s="10"/>
      <c r="O45" s="10">
        <v>5</v>
      </c>
      <c r="P45" s="10">
        <v>22</v>
      </c>
      <c r="Q45" s="10">
        <v>11</v>
      </c>
      <c r="R45" s="10"/>
      <c r="S45" s="22"/>
      <c r="T45" s="22">
        <v>0.2</v>
      </c>
      <c r="U45" s="33">
        <v>22</v>
      </c>
      <c r="V45" s="10" t="s">
        <v>31</v>
      </c>
      <c r="W45" s="10" t="s">
        <v>551</v>
      </c>
      <c r="X45" s="10" t="s">
        <v>619</v>
      </c>
      <c r="Y45" s="10" t="s">
        <v>615</v>
      </c>
      <c r="Z45" s="16"/>
      <c r="AA45" s="16" t="s">
        <v>65</v>
      </c>
      <c r="AB45" s="16"/>
      <c r="AC45" s="16"/>
      <c r="AD45" s="16" t="s">
        <v>552</v>
      </c>
      <c r="AE45" s="16"/>
    </row>
    <row r="46" s="10" customFormat="1" spans="1:31">
      <c r="A46" s="9" t="s">
        <v>530</v>
      </c>
      <c r="B46" s="9" t="s">
        <v>531</v>
      </c>
      <c r="C46" s="9" t="s">
        <v>29</v>
      </c>
      <c r="D46" s="9" t="s">
        <v>30</v>
      </c>
      <c r="E46" s="9" t="s">
        <v>532</v>
      </c>
      <c r="F46" s="9">
        <v>2022</v>
      </c>
      <c r="G46" s="9">
        <v>180</v>
      </c>
      <c r="H46" s="9">
        <v>0.918</v>
      </c>
      <c r="I46" s="19">
        <v>-14</v>
      </c>
      <c r="J46" s="19"/>
      <c r="K46" s="19" t="s">
        <v>47</v>
      </c>
      <c r="L46" s="20"/>
      <c r="M46" s="20">
        <v>0.48</v>
      </c>
      <c r="N46" s="9"/>
      <c r="O46" s="9">
        <v>-7</v>
      </c>
      <c r="P46" s="9">
        <v>22</v>
      </c>
      <c r="Q46" s="9">
        <v>15</v>
      </c>
      <c r="R46" s="9"/>
      <c r="S46" s="20"/>
      <c r="T46" s="20">
        <v>0.34</v>
      </c>
      <c r="U46" s="32">
        <v>22</v>
      </c>
      <c r="V46" s="9" t="s">
        <v>31</v>
      </c>
      <c r="W46" s="9" t="s">
        <v>533</v>
      </c>
      <c r="X46" s="9" t="s">
        <v>42</v>
      </c>
      <c r="Y46" s="38" t="s">
        <v>42</v>
      </c>
      <c r="Z46" s="36"/>
      <c r="AA46" s="9" t="s">
        <v>42</v>
      </c>
      <c r="AB46" s="9"/>
      <c r="AC46" s="9"/>
      <c r="AD46" s="9" t="s">
        <v>534</v>
      </c>
      <c r="AE46" s="9"/>
    </row>
    <row r="47" s="10" customFormat="1" ht="16" customHeight="1" spans="1:31">
      <c r="A47" s="10" t="s">
        <v>471</v>
      </c>
      <c r="B47" s="10" t="s">
        <v>463</v>
      </c>
      <c r="C47" s="10" t="s">
        <v>53</v>
      </c>
      <c r="D47" s="10" t="s">
        <v>403</v>
      </c>
      <c r="E47" s="10"/>
      <c r="F47" s="10">
        <v>2017</v>
      </c>
      <c r="G47" s="10">
        <v>65</v>
      </c>
      <c r="H47" s="10">
        <v>0.953</v>
      </c>
      <c r="I47" s="21">
        <v>-12.5</v>
      </c>
      <c r="J47" s="21"/>
      <c r="K47" s="21"/>
      <c r="L47" s="22"/>
      <c r="M47" s="22">
        <v>0.8437</v>
      </c>
      <c r="N47" s="10"/>
      <c r="O47" s="10">
        <v>-12.5</v>
      </c>
      <c r="P47" s="10">
        <v>21.5</v>
      </c>
      <c r="Q47" s="10"/>
      <c r="R47" s="31">
        <v>0.18</v>
      </c>
      <c r="S47" s="22">
        <v>0.02</v>
      </c>
      <c r="T47" s="22">
        <v>0.83</v>
      </c>
      <c r="U47" s="33">
        <v>21.5</v>
      </c>
      <c r="V47" s="10" t="s">
        <v>31</v>
      </c>
      <c r="W47" s="10">
        <v>0.888349</v>
      </c>
      <c r="X47" s="10" t="s">
        <v>92</v>
      </c>
      <c r="Y47" s="34" t="s">
        <v>615</v>
      </c>
      <c r="Z47" s="37"/>
      <c r="AA47" s="37" t="s">
        <v>478</v>
      </c>
      <c r="AB47" s="37"/>
      <c r="AC47" s="37"/>
      <c r="AD47" s="37" t="s">
        <v>473</v>
      </c>
      <c r="AE47" s="10" t="s">
        <v>474</v>
      </c>
    </row>
    <row r="48" s="10" customFormat="1" spans="1:31">
      <c r="A48" s="16" t="s">
        <v>511</v>
      </c>
      <c r="B48" s="10" t="s">
        <v>512</v>
      </c>
      <c r="C48" s="10" t="s">
        <v>29</v>
      </c>
      <c r="D48" s="10" t="s">
        <v>39</v>
      </c>
      <c r="E48" s="10"/>
      <c r="F48" s="10">
        <v>2017</v>
      </c>
      <c r="G48" s="10">
        <v>180</v>
      </c>
      <c r="H48" s="10">
        <v>0.916</v>
      </c>
      <c r="I48" s="21">
        <v>-10.2</v>
      </c>
      <c r="J48" s="21"/>
      <c r="K48" s="21">
        <v>100</v>
      </c>
      <c r="L48" s="22" t="s">
        <v>19</v>
      </c>
      <c r="M48" s="22">
        <v>0.58</v>
      </c>
      <c r="N48" s="10"/>
      <c r="O48" s="10">
        <v>-3</v>
      </c>
      <c r="P48" s="10">
        <v>15</v>
      </c>
      <c r="Q48" s="10" t="s">
        <v>513</v>
      </c>
      <c r="R48" s="10"/>
      <c r="S48" s="22"/>
      <c r="T48" s="22">
        <v>0.19</v>
      </c>
      <c r="U48" s="33">
        <v>15</v>
      </c>
      <c r="V48" s="10" t="s">
        <v>31</v>
      </c>
      <c r="W48" s="10"/>
      <c r="X48" s="10" t="s">
        <v>622</v>
      </c>
      <c r="Y48" s="34" t="s">
        <v>615</v>
      </c>
      <c r="Z48" s="16"/>
      <c r="AA48" s="16" t="s">
        <v>623</v>
      </c>
      <c r="AB48" s="16"/>
      <c r="AC48" s="16"/>
      <c r="AD48" s="16" t="s">
        <v>516</v>
      </c>
      <c r="AE48" s="16"/>
    </row>
    <row r="49" s="10" customFormat="1" spans="1:30">
      <c r="A49" s="10" t="s">
        <v>259</v>
      </c>
      <c r="B49" s="10" t="s">
        <v>253</v>
      </c>
      <c r="C49" s="10" t="s">
        <v>29</v>
      </c>
      <c r="D49" s="10" t="s">
        <v>260</v>
      </c>
      <c r="E49" s="10" t="s">
        <v>261</v>
      </c>
      <c r="F49" s="10">
        <v>2020</v>
      </c>
      <c r="G49" s="10">
        <v>65</v>
      </c>
      <c r="H49" s="10">
        <v>2.45</v>
      </c>
      <c r="I49" s="21">
        <v>-12</v>
      </c>
      <c r="J49" s="21"/>
      <c r="K49" s="21" t="s">
        <v>47</v>
      </c>
      <c r="L49" s="22"/>
      <c r="M49" s="22">
        <v>0.736</v>
      </c>
      <c r="N49" s="10"/>
      <c r="O49" s="10">
        <v>-6</v>
      </c>
      <c r="P49" s="10">
        <v>13.8</v>
      </c>
      <c r="Q49" s="10"/>
      <c r="R49" s="10"/>
      <c r="S49" s="22"/>
      <c r="T49" s="22">
        <v>0.55</v>
      </c>
      <c r="U49" s="33">
        <v>13.8</v>
      </c>
      <c r="V49" s="10" t="s">
        <v>31</v>
      </c>
      <c r="W49" s="10">
        <v>0.09</v>
      </c>
      <c r="X49" s="10" t="s">
        <v>619</v>
      </c>
      <c r="Y49" s="10" t="s">
        <v>615</v>
      </c>
      <c r="Z49" s="10"/>
      <c r="AA49" s="10" t="s">
        <v>65</v>
      </c>
      <c r="AB49" s="10"/>
      <c r="AC49" s="10" t="s">
        <v>624</v>
      </c>
      <c r="AD49" s="10" t="s">
        <v>262</v>
      </c>
    </row>
    <row r="50" s="10" customFormat="1" spans="1:31">
      <c r="A50" s="9" t="s">
        <v>445</v>
      </c>
      <c r="B50" s="9" t="s">
        <v>408</v>
      </c>
      <c r="C50" s="9" t="s">
        <v>29</v>
      </c>
      <c r="D50" s="9" t="s">
        <v>61</v>
      </c>
      <c r="E50" s="9"/>
      <c r="F50" s="9">
        <v>2009</v>
      </c>
      <c r="G50" s="9">
        <v>180</v>
      </c>
      <c r="H50" s="9">
        <v>0.953</v>
      </c>
      <c r="I50" s="19"/>
      <c r="J50" s="19"/>
      <c r="K50" s="19"/>
      <c r="L50" s="20"/>
      <c r="M50" s="20">
        <v>0.675</v>
      </c>
      <c r="N50" s="9"/>
      <c r="O50" s="9">
        <v>-12.5</v>
      </c>
      <c r="P50" s="9">
        <v>10</v>
      </c>
      <c r="Q50" s="9" t="s">
        <v>446</v>
      </c>
      <c r="R50" s="9"/>
      <c r="S50" s="20">
        <v>0.25</v>
      </c>
      <c r="T50" s="20">
        <v>0.67</v>
      </c>
      <c r="U50" s="32">
        <v>10</v>
      </c>
      <c r="V50" s="9" t="s">
        <v>31</v>
      </c>
      <c r="W50" s="9" t="s">
        <v>447</v>
      </c>
      <c r="X50" s="9" t="s">
        <v>147</v>
      </c>
      <c r="Y50" s="9" t="s">
        <v>616</v>
      </c>
      <c r="Z50" s="36" t="s">
        <v>71</v>
      </c>
      <c r="AA50" s="9" t="s">
        <v>42</v>
      </c>
      <c r="AB50" s="9"/>
      <c r="AC50" s="9"/>
      <c r="AD50" s="9" t="s">
        <v>448</v>
      </c>
      <c r="AE50" s="9"/>
    </row>
    <row r="51" s="10" customFormat="1" spans="1:31">
      <c r="A51" s="13" t="s">
        <v>468</v>
      </c>
      <c r="B51" s="13" t="s">
        <v>463</v>
      </c>
      <c r="C51" s="13" t="s">
        <v>29</v>
      </c>
      <c r="D51" s="13" t="s">
        <v>469</v>
      </c>
      <c r="E51" s="13"/>
      <c r="F51" s="13">
        <v>2018</v>
      </c>
      <c r="G51" s="13">
        <v>180</v>
      </c>
      <c r="H51" s="9">
        <v>0.402</v>
      </c>
      <c r="I51" s="19"/>
      <c r="J51" s="19"/>
      <c r="K51" s="19"/>
      <c r="L51" s="20"/>
      <c r="M51" s="20">
        <v>0.86</v>
      </c>
      <c r="N51" s="9"/>
      <c r="O51" s="9">
        <v>-16.5</v>
      </c>
      <c r="P51" s="9">
        <v>10</v>
      </c>
      <c r="Q51" s="9"/>
      <c r="R51" s="9"/>
      <c r="S51" s="20">
        <v>0.1</v>
      </c>
      <c r="T51" s="20"/>
      <c r="U51" s="32">
        <v>10</v>
      </c>
      <c r="V51" s="9" t="s">
        <v>31</v>
      </c>
      <c r="W51" s="13" t="s">
        <v>185</v>
      </c>
      <c r="X51" s="13" t="s">
        <v>70</v>
      </c>
      <c r="Y51" s="9" t="s">
        <v>616</v>
      </c>
      <c r="Z51" s="36" t="s">
        <v>71</v>
      </c>
      <c r="AA51" s="41" t="s">
        <v>42</v>
      </c>
      <c r="AB51" s="41"/>
      <c r="AC51" s="41"/>
      <c r="AD51" s="13" t="s">
        <v>470</v>
      </c>
      <c r="AE51" s="9"/>
    </row>
    <row r="52" s="10" customFormat="1" spans="1:31">
      <c r="A52" s="9" t="s">
        <v>223</v>
      </c>
      <c r="B52" s="9" t="s">
        <v>204</v>
      </c>
      <c r="C52" s="9" t="s">
        <v>29</v>
      </c>
      <c r="D52" s="9" t="s">
        <v>224</v>
      </c>
      <c r="E52" s="9"/>
      <c r="F52" s="9">
        <v>2023</v>
      </c>
      <c r="G52" s="9">
        <v>180</v>
      </c>
      <c r="H52" s="9">
        <v>0.2</v>
      </c>
      <c r="I52" s="19">
        <v>-14.8</v>
      </c>
      <c r="J52" s="19"/>
      <c r="K52" s="19">
        <v>1000</v>
      </c>
      <c r="L52" s="20"/>
      <c r="M52" s="20">
        <v>0.576</v>
      </c>
      <c r="N52" s="9"/>
      <c r="O52" s="9">
        <v>-13.78</v>
      </c>
      <c r="P52" s="9">
        <v>10</v>
      </c>
      <c r="Q52" s="9" t="s">
        <v>225</v>
      </c>
      <c r="R52" s="9"/>
      <c r="S52" s="20">
        <v>0.25</v>
      </c>
      <c r="T52" s="20">
        <v>0.425</v>
      </c>
      <c r="U52" s="32">
        <v>10</v>
      </c>
      <c r="V52" s="9" t="s">
        <v>31</v>
      </c>
      <c r="W52" s="9" t="s">
        <v>226</v>
      </c>
      <c r="X52" s="9" t="s">
        <v>227</v>
      </c>
      <c r="Y52" s="9" t="s">
        <v>616</v>
      </c>
      <c r="Z52" s="36" t="s">
        <v>71</v>
      </c>
      <c r="AA52" s="9" t="s">
        <v>42</v>
      </c>
      <c r="AB52" s="9"/>
      <c r="AC52" s="9"/>
      <c r="AD52" s="9" t="s">
        <v>228</v>
      </c>
      <c r="AE52" s="9"/>
    </row>
    <row r="53" s="10" customFormat="1" ht="17" spans="1:31">
      <c r="A53" s="18" t="s">
        <v>60</v>
      </c>
      <c r="B53" s="9" t="s">
        <v>45</v>
      </c>
      <c r="C53" s="9" t="s">
        <v>29</v>
      </c>
      <c r="D53" s="9" t="s">
        <v>61</v>
      </c>
      <c r="E53" s="9" t="s">
        <v>62</v>
      </c>
      <c r="F53" s="9">
        <v>2018</v>
      </c>
      <c r="G53" s="9">
        <v>130</v>
      </c>
      <c r="H53" s="19">
        <v>0.915</v>
      </c>
      <c r="I53" s="19">
        <v>-12.3</v>
      </c>
      <c r="J53" s="23"/>
      <c r="K53" s="28">
        <v>10000</v>
      </c>
      <c r="L53" s="20"/>
      <c r="M53" s="20">
        <v>0.293</v>
      </c>
      <c r="N53" s="9"/>
      <c r="O53" s="9">
        <v>0.2</v>
      </c>
      <c r="P53" s="9">
        <v>10</v>
      </c>
      <c r="Q53" s="20"/>
      <c r="R53" s="20"/>
      <c r="S53" s="20"/>
      <c r="T53" s="32"/>
      <c r="U53" s="9"/>
      <c r="V53" s="9"/>
      <c r="W53" s="9">
        <v>0.17</v>
      </c>
      <c r="X53" s="9" t="s">
        <v>63</v>
      </c>
      <c r="Y53" s="9" t="s">
        <v>64</v>
      </c>
      <c r="Z53" s="9"/>
      <c r="AA53" s="9" t="s">
        <v>65</v>
      </c>
      <c r="AB53" s="9"/>
      <c r="AC53" s="9"/>
      <c r="AD53" s="9" t="s">
        <v>66</v>
      </c>
      <c r="AE53" s="9"/>
    </row>
    <row r="54" s="10" customFormat="1" spans="1:30">
      <c r="A54" s="10" t="s">
        <v>355</v>
      </c>
      <c r="B54" s="10" t="s">
        <v>356</v>
      </c>
      <c r="C54" s="10" t="s">
        <v>29</v>
      </c>
      <c r="D54" s="10" t="s">
        <v>357</v>
      </c>
      <c r="E54" s="10"/>
      <c r="F54" s="10">
        <v>2022</v>
      </c>
      <c r="G54" s="10">
        <v>180</v>
      </c>
      <c r="H54" s="10">
        <v>1.05</v>
      </c>
      <c r="I54" s="21">
        <v>-10</v>
      </c>
      <c r="J54" s="21"/>
      <c r="K54" s="21">
        <v>470</v>
      </c>
      <c r="L54" s="22"/>
      <c r="M54" s="22">
        <v>0.45</v>
      </c>
      <c r="N54" s="10"/>
      <c r="O54" s="10">
        <v>-2</v>
      </c>
      <c r="P54" s="10">
        <v>10</v>
      </c>
      <c r="Q54" s="10"/>
      <c r="R54" s="10"/>
      <c r="S54" s="22"/>
      <c r="T54" s="22">
        <v>0.05</v>
      </c>
      <c r="U54" s="33">
        <v>10</v>
      </c>
      <c r="V54" s="10" t="s">
        <v>31</v>
      </c>
      <c r="W54" s="10" t="s">
        <v>358</v>
      </c>
      <c r="X54" s="10" t="s">
        <v>92</v>
      </c>
      <c r="Y54" s="10" t="s">
        <v>615</v>
      </c>
      <c r="Z54" s="10"/>
      <c r="AA54" s="10" t="s">
        <v>359</v>
      </c>
      <c r="AB54" s="10"/>
      <c r="AC54" s="10"/>
      <c r="AD54" s="10" t="s">
        <v>360</v>
      </c>
    </row>
    <row r="55" s="10" customFormat="1" spans="1:31">
      <c r="A55" s="16" t="s">
        <v>246</v>
      </c>
      <c r="B55" s="10" t="s">
        <v>204</v>
      </c>
      <c r="C55" s="10" t="s">
        <v>84</v>
      </c>
      <c r="D55" s="10" t="s">
        <v>247</v>
      </c>
      <c r="E55" s="10" t="s">
        <v>248</v>
      </c>
      <c r="F55" s="10">
        <v>2015</v>
      </c>
      <c r="G55" s="10">
        <v>130</v>
      </c>
      <c r="H55" s="10">
        <v>0.9</v>
      </c>
      <c r="I55" s="21"/>
      <c r="J55" s="21"/>
      <c r="K55" s="21"/>
      <c r="L55" s="22"/>
      <c r="M55" s="22">
        <v>0.525</v>
      </c>
      <c r="N55" s="10"/>
      <c r="O55" s="10"/>
      <c r="P55" s="10">
        <v>10</v>
      </c>
      <c r="Q55" s="10"/>
      <c r="R55" s="10"/>
      <c r="S55" s="22"/>
      <c r="T55" s="22"/>
      <c r="U55" s="33"/>
      <c r="V55" s="10"/>
      <c r="W55" s="10" t="s">
        <v>249</v>
      </c>
      <c r="X55" s="10" t="s">
        <v>625</v>
      </c>
      <c r="Y55" s="34" t="s">
        <v>615</v>
      </c>
      <c r="Z55" s="16"/>
      <c r="AA55" s="16" t="s">
        <v>65</v>
      </c>
      <c r="AB55" s="16"/>
      <c r="AC55" s="16"/>
      <c r="AD55" s="16" t="s">
        <v>251</v>
      </c>
      <c r="AE55" s="16"/>
    </row>
    <row r="56" s="10" customFormat="1" spans="1:31">
      <c r="A56" s="14" t="s">
        <v>558</v>
      </c>
      <c r="B56" s="9" t="s">
        <v>554</v>
      </c>
      <c r="C56" s="9" t="s">
        <v>29</v>
      </c>
      <c r="D56" s="9" t="s">
        <v>61</v>
      </c>
      <c r="E56" s="9" t="s">
        <v>559</v>
      </c>
      <c r="F56" s="9">
        <v>2017</v>
      </c>
      <c r="G56" s="9">
        <v>180</v>
      </c>
      <c r="H56" s="9">
        <v>2.75</v>
      </c>
      <c r="I56" s="19">
        <v>-20</v>
      </c>
      <c r="J56" s="19"/>
      <c r="K56" s="19"/>
      <c r="L56" s="20"/>
      <c r="M56" s="20">
        <v>0.54</v>
      </c>
      <c r="N56" s="9"/>
      <c r="O56" s="9"/>
      <c r="P56" s="9">
        <v>10</v>
      </c>
      <c r="Q56" s="9"/>
      <c r="R56" s="9"/>
      <c r="S56" s="20"/>
      <c r="T56" s="20"/>
      <c r="U56" s="32"/>
      <c r="V56" s="9"/>
      <c r="W56" s="9" t="s">
        <v>560</v>
      </c>
      <c r="X56" s="9" t="s">
        <v>438</v>
      </c>
      <c r="Y56" s="9" t="s">
        <v>42</v>
      </c>
      <c r="Z56" s="36"/>
      <c r="AA56" s="14" t="s">
        <v>42</v>
      </c>
      <c r="AB56" s="14" t="s">
        <v>50</v>
      </c>
      <c r="AC56" s="14"/>
      <c r="AD56" s="14" t="s">
        <v>561</v>
      </c>
      <c r="AE56" s="14"/>
    </row>
    <row r="57" s="10" customFormat="1" spans="1:31">
      <c r="A57" s="14" t="s">
        <v>571</v>
      </c>
      <c r="B57" s="9" t="s">
        <v>572</v>
      </c>
      <c r="C57" s="9" t="s">
        <v>53</v>
      </c>
      <c r="D57" s="9" t="s">
        <v>450</v>
      </c>
      <c r="E57" s="9"/>
      <c r="F57" s="9">
        <v>2014</v>
      </c>
      <c r="G57" s="9">
        <v>180</v>
      </c>
      <c r="H57" s="9">
        <v>0.433</v>
      </c>
      <c r="I57" s="19"/>
      <c r="J57" s="19"/>
      <c r="K57" s="19"/>
      <c r="L57" s="20"/>
      <c r="M57" s="20">
        <v>0.53</v>
      </c>
      <c r="N57" s="9"/>
      <c r="O57" s="9">
        <v>1</v>
      </c>
      <c r="P57" s="9">
        <v>10</v>
      </c>
      <c r="Q57" s="9">
        <v>20</v>
      </c>
      <c r="R57" s="9"/>
      <c r="S57" s="20"/>
      <c r="T57" s="20">
        <v>0.3</v>
      </c>
      <c r="U57" s="32">
        <v>10</v>
      </c>
      <c r="V57" s="9" t="s">
        <v>31</v>
      </c>
      <c r="W57" s="9"/>
      <c r="X57" s="9" t="s">
        <v>42</v>
      </c>
      <c r="Y57" s="38" t="s">
        <v>615</v>
      </c>
      <c r="Z57" s="36"/>
      <c r="AA57" s="14" t="s">
        <v>42</v>
      </c>
      <c r="AB57" s="14"/>
      <c r="AC57" s="14"/>
      <c r="AD57" s="14" t="s">
        <v>573</v>
      </c>
      <c r="AE57" s="14"/>
    </row>
    <row r="58" s="10" customFormat="1" spans="1:31">
      <c r="A58" s="14" t="s">
        <v>567</v>
      </c>
      <c r="B58" s="9" t="s">
        <v>568</v>
      </c>
      <c r="C58" s="9" t="s">
        <v>53</v>
      </c>
      <c r="D58" s="9" t="s">
        <v>61</v>
      </c>
      <c r="E58" s="9" t="s">
        <v>569</v>
      </c>
      <c r="F58" s="9">
        <v>2014</v>
      </c>
      <c r="G58" s="9">
        <v>180</v>
      </c>
      <c r="H58" s="9">
        <v>0.433</v>
      </c>
      <c r="I58" s="19"/>
      <c r="J58" s="19"/>
      <c r="K58" s="19"/>
      <c r="L58" s="20"/>
      <c r="M58" s="20">
        <v>0.23</v>
      </c>
      <c r="N58" s="9"/>
      <c r="O58" s="9">
        <v>-10</v>
      </c>
      <c r="P58" s="9">
        <v>10</v>
      </c>
      <c r="Q58" s="9"/>
      <c r="R58" s="9"/>
      <c r="S58" s="20"/>
      <c r="T58" s="20">
        <v>0.28</v>
      </c>
      <c r="U58" s="32">
        <v>10</v>
      </c>
      <c r="V58" s="9"/>
      <c r="W58" s="9"/>
      <c r="X58" s="9" t="s">
        <v>42</v>
      </c>
      <c r="Y58" s="9" t="s">
        <v>42</v>
      </c>
      <c r="Z58" s="36"/>
      <c r="AA58" s="14" t="s">
        <v>42</v>
      </c>
      <c r="AB58" s="14"/>
      <c r="AC58" s="14"/>
      <c r="AD58" s="14" t="s">
        <v>570</v>
      </c>
      <c r="AE58" s="14"/>
    </row>
    <row r="59" s="10" customFormat="1" spans="1:31">
      <c r="A59" s="16" t="s">
        <v>500</v>
      </c>
      <c r="B59" s="10" t="s">
        <v>491</v>
      </c>
      <c r="C59" s="10" t="s">
        <v>29</v>
      </c>
      <c r="D59" s="10" t="s">
        <v>501</v>
      </c>
      <c r="E59" s="10" t="s">
        <v>502</v>
      </c>
      <c r="F59" s="10">
        <v>2020</v>
      </c>
      <c r="G59" s="10">
        <v>180</v>
      </c>
      <c r="H59" s="10">
        <v>2.45</v>
      </c>
      <c r="I59" s="21">
        <v>-2.5</v>
      </c>
      <c r="J59" s="21"/>
      <c r="K59" s="21">
        <v>5</v>
      </c>
      <c r="L59" s="22"/>
      <c r="M59" s="22">
        <v>0.45</v>
      </c>
      <c r="N59" s="10"/>
      <c r="O59" s="10">
        <v>6</v>
      </c>
      <c r="P59" s="10">
        <v>5</v>
      </c>
      <c r="Q59" s="10">
        <v>17</v>
      </c>
      <c r="R59" s="10"/>
      <c r="S59" s="22"/>
      <c r="T59" s="22"/>
      <c r="U59" s="33"/>
      <c r="V59" s="10"/>
      <c r="W59" s="10" t="s">
        <v>503</v>
      </c>
      <c r="X59" s="10" t="s">
        <v>92</v>
      </c>
      <c r="Y59" s="10" t="s">
        <v>615</v>
      </c>
      <c r="Z59" s="16"/>
      <c r="AA59" s="16" t="s">
        <v>156</v>
      </c>
      <c r="AB59" s="16"/>
      <c r="AC59" s="16"/>
      <c r="AD59" s="16" t="s">
        <v>505</v>
      </c>
      <c r="AE59" s="16"/>
    </row>
    <row r="60" s="10" customFormat="1" spans="1:31">
      <c r="A60" s="14" t="s">
        <v>545</v>
      </c>
      <c r="B60" s="9" t="s">
        <v>546</v>
      </c>
      <c r="C60" s="9" t="s">
        <v>29</v>
      </c>
      <c r="D60" s="9" t="s">
        <v>61</v>
      </c>
      <c r="E60" s="9"/>
      <c r="F60" s="9">
        <v>2019</v>
      </c>
      <c r="G60" s="9">
        <v>180</v>
      </c>
      <c r="H60" s="9">
        <v>2.6</v>
      </c>
      <c r="I60" s="19"/>
      <c r="J60" s="19"/>
      <c r="K60" s="19"/>
      <c r="L60" s="20"/>
      <c r="M60" s="20">
        <v>0.51</v>
      </c>
      <c r="N60" s="9"/>
      <c r="O60" s="9">
        <v>5</v>
      </c>
      <c r="P60" s="9">
        <v>3.5</v>
      </c>
      <c r="Q60" s="9"/>
      <c r="R60" s="9"/>
      <c r="S60" s="20"/>
      <c r="T60" s="20"/>
      <c r="U60" s="32"/>
      <c r="V60" s="9"/>
      <c r="W60" s="9"/>
      <c r="X60" s="9" t="s">
        <v>626</v>
      </c>
      <c r="Y60" s="14" t="s">
        <v>64</v>
      </c>
      <c r="Z60" s="14"/>
      <c r="AA60" s="14" t="s">
        <v>42</v>
      </c>
      <c r="AB60" s="14"/>
      <c r="AC60" s="14"/>
      <c r="AD60" s="14" t="s">
        <v>548</v>
      </c>
      <c r="AE60" s="14"/>
    </row>
    <row r="61" s="10" customFormat="1" spans="1:31">
      <c r="A61" s="13" t="s">
        <v>336</v>
      </c>
      <c r="B61" s="13" t="s">
        <v>328</v>
      </c>
      <c r="C61" s="9" t="s">
        <v>29</v>
      </c>
      <c r="D61" s="13" t="s">
        <v>96</v>
      </c>
      <c r="E61" s="13"/>
      <c r="F61" s="13">
        <v>2023</v>
      </c>
      <c r="G61" s="13">
        <v>180</v>
      </c>
      <c r="H61" s="9">
        <v>0.43392</v>
      </c>
      <c r="I61" s="19"/>
      <c r="J61" s="19"/>
      <c r="K61" s="19"/>
      <c r="L61" s="20"/>
      <c r="M61" s="20">
        <v>0.685</v>
      </c>
      <c r="N61" s="9"/>
      <c r="O61" s="9">
        <v>0</v>
      </c>
      <c r="P61" s="9">
        <v>3</v>
      </c>
      <c r="Q61" s="9" t="s">
        <v>337</v>
      </c>
      <c r="R61" s="9"/>
      <c r="S61" s="20"/>
      <c r="T61" s="20"/>
      <c r="U61" s="32"/>
      <c r="V61" s="9"/>
      <c r="W61" s="13">
        <v>0.0035</v>
      </c>
      <c r="X61" s="9" t="s">
        <v>97</v>
      </c>
      <c r="Y61" s="9" t="s">
        <v>616</v>
      </c>
      <c r="Z61" s="36" t="s">
        <v>71</v>
      </c>
      <c r="AA61" s="36" t="s">
        <v>42</v>
      </c>
      <c r="AB61" s="36"/>
      <c r="AC61" s="36"/>
      <c r="AD61" s="42" t="s">
        <v>338</v>
      </c>
      <c r="AE61" s="9" t="s">
        <v>339</v>
      </c>
    </row>
    <row r="62" s="10" customFormat="1" spans="1:31">
      <c r="A62" s="9" t="s">
        <v>95</v>
      </c>
      <c r="B62" s="9" t="s">
        <v>83</v>
      </c>
      <c r="C62" s="9" t="s">
        <v>29</v>
      </c>
      <c r="D62" s="9" t="s">
        <v>96</v>
      </c>
      <c r="E62" s="9"/>
      <c r="F62" s="9">
        <v>2022</v>
      </c>
      <c r="G62" s="9">
        <v>180</v>
      </c>
      <c r="H62" s="9">
        <v>0.43392</v>
      </c>
      <c r="I62" s="19"/>
      <c r="J62" s="19"/>
      <c r="K62" s="19"/>
      <c r="L62" s="20"/>
      <c r="M62" s="20">
        <v>0.71</v>
      </c>
      <c r="N62" s="9"/>
      <c r="O62" s="9">
        <v>3</v>
      </c>
      <c r="P62" s="9">
        <v>3</v>
      </c>
      <c r="Q62" s="9">
        <v>12</v>
      </c>
      <c r="R62" s="9"/>
      <c r="S62" s="20"/>
      <c r="T62" s="20"/>
      <c r="U62" s="32"/>
      <c r="V62" s="9"/>
      <c r="W62" s="9">
        <v>0.003</v>
      </c>
      <c r="X62" s="9" t="s">
        <v>97</v>
      </c>
      <c r="Y62" s="9" t="s">
        <v>616</v>
      </c>
      <c r="Z62" s="36" t="s">
        <v>71</v>
      </c>
      <c r="AA62" s="36" t="s">
        <v>42</v>
      </c>
      <c r="AB62" s="36"/>
      <c r="AC62" s="36"/>
      <c r="AD62" s="9" t="s">
        <v>98</v>
      </c>
      <c r="AE62" s="9"/>
    </row>
    <row r="63" s="10" customFormat="1" ht="15" customHeight="1" spans="1:31">
      <c r="A63" s="9" t="s">
        <v>99</v>
      </c>
      <c r="B63" s="9" t="s">
        <v>83</v>
      </c>
      <c r="C63" s="9" t="s">
        <v>29</v>
      </c>
      <c r="D63" s="9" t="s">
        <v>100</v>
      </c>
      <c r="E63" s="9"/>
      <c r="F63" s="9">
        <v>2023</v>
      </c>
      <c r="G63" s="9">
        <v>65</v>
      </c>
      <c r="H63" s="9">
        <v>0.2</v>
      </c>
      <c r="I63" s="19"/>
      <c r="J63" s="19"/>
      <c r="K63" s="19"/>
      <c r="L63" s="20"/>
      <c r="M63" s="20">
        <v>0.703</v>
      </c>
      <c r="N63" s="9"/>
      <c r="O63" s="9">
        <v>7</v>
      </c>
      <c r="P63" s="9">
        <v>3</v>
      </c>
      <c r="Q63" s="9" t="s">
        <v>101</v>
      </c>
      <c r="R63" s="9"/>
      <c r="S63" s="20"/>
      <c r="T63" s="20"/>
      <c r="U63" s="32"/>
      <c r="V63" s="9"/>
      <c r="W63" s="9" t="s">
        <v>102</v>
      </c>
      <c r="X63" s="9" t="s">
        <v>103</v>
      </c>
      <c r="Y63" s="9" t="s">
        <v>616</v>
      </c>
      <c r="Z63" s="36" t="s">
        <v>71</v>
      </c>
      <c r="AA63" s="9" t="s">
        <v>42</v>
      </c>
      <c r="AB63" s="9"/>
      <c r="AC63" s="9"/>
      <c r="AD63" s="9" t="s">
        <v>104</v>
      </c>
      <c r="AE63" s="9"/>
    </row>
    <row r="64" s="10" customFormat="1" spans="1:31">
      <c r="A64" s="9" t="s">
        <v>440</v>
      </c>
      <c r="B64" s="9" t="s">
        <v>408</v>
      </c>
      <c r="C64" s="9" t="s">
        <v>29</v>
      </c>
      <c r="D64" s="9" t="s">
        <v>441</v>
      </c>
      <c r="E64" s="9"/>
      <c r="F64" s="9">
        <v>2020</v>
      </c>
      <c r="G64" s="9">
        <v>65</v>
      </c>
      <c r="H64" s="9">
        <v>0.2</v>
      </c>
      <c r="I64" s="19"/>
      <c r="J64" s="19"/>
      <c r="K64" s="19"/>
      <c r="L64" s="20"/>
      <c r="M64" s="20">
        <v>0.644</v>
      </c>
      <c r="N64" s="9"/>
      <c r="O64" s="9">
        <v>2</v>
      </c>
      <c r="P64" s="9">
        <v>3</v>
      </c>
      <c r="Q64" s="9">
        <v>14</v>
      </c>
      <c r="R64" s="9"/>
      <c r="S64" s="20"/>
      <c r="T64" s="20"/>
      <c r="U64" s="32"/>
      <c r="V64" s="9"/>
      <c r="W64" s="9" t="s">
        <v>442</v>
      </c>
      <c r="X64" s="9" t="s">
        <v>443</v>
      </c>
      <c r="Y64" s="9" t="s">
        <v>616</v>
      </c>
      <c r="Z64" s="36" t="s">
        <v>71</v>
      </c>
      <c r="AA64" s="41" t="s">
        <v>42</v>
      </c>
      <c r="AB64" s="41"/>
      <c r="AC64" s="41"/>
      <c r="AD64" s="40" t="s">
        <v>444</v>
      </c>
      <c r="AE64" s="9"/>
    </row>
    <row r="65" s="10" customFormat="1" spans="1:31">
      <c r="A65" s="9" t="s">
        <v>361</v>
      </c>
      <c r="B65" s="9" t="s">
        <v>362</v>
      </c>
      <c r="C65" s="9" t="s">
        <v>53</v>
      </c>
      <c r="D65" s="9" t="s">
        <v>61</v>
      </c>
      <c r="E65" s="9"/>
      <c r="F65" s="9">
        <v>2024</v>
      </c>
      <c r="G65" s="9">
        <v>180</v>
      </c>
      <c r="H65" s="9">
        <v>0.7</v>
      </c>
      <c r="I65" s="19"/>
      <c r="J65" s="19"/>
      <c r="K65" s="19"/>
      <c r="L65" s="20"/>
      <c r="M65" s="20">
        <v>0.675</v>
      </c>
      <c r="N65" s="9"/>
      <c r="O65" s="9">
        <v>16</v>
      </c>
      <c r="P65" s="9">
        <v>2.885</v>
      </c>
      <c r="Q65" s="9"/>
      <c r="R65" s="9"/>
      <c r="S65" s="20"/>
      <c r="T65" s="20"/>
      <c r="U65" s="32"/>
      <c r="V65" s="9"/>
      <c r="W65" s="9" t="s">
        <v>363</v>
      </c>
      <c r="X65" s="9" t="s">
        <v>138</v>
      </c>
      <c r="Y65" s="40" t="s">
        <v>64</v>
      </c>
      <c r="Z65" s="9"/>
      <c r="AA65" s="9" t="s">
        <v>42</v>
      </c>
      <c r="AB65" s="9"/>
      <c r="AC65" s="9"/>
      <c r="AD65" s="40" t="s">
        <v>364</v>
      </c>
      <c r="AE65" s="9" t="s">
        <v>365</v>
      </c>
    </row>
    <row r="66" s="10" customFormat="1" spans="1:31">
      <c r="A66" s="9" t="s">
        <v>218</v>
      </c>
      <c r="B66" s="9" t="s">
        <v>204</v>
      </c>
      <c r="C66" s="9" t="s">
        <v>29</v>
      </c>
      <c r="D66" s="9" t="s">
        <v>61</v>
      </c>
      <c r="E66" s="9" t="s">
        <v>219</v>
      </c>
      <c r="F66" s="9">
        <v>2023</v>
      </c>
      <c r="G66" s="9">
        <v>180</v>
      </c>
      <c r="H66" s="9">
        <v>0.915</v>
      </c>
      <c r="I66" s="19">
        <v>-10</v>
      </c>
      <c r="J66" s="19"/>
      <c r="K66" s="19" t="s">
        <v>47</v>
      </c>
      <c r="L66" s="20"/>
      <c r="M66" s="20">
        <v>0.567</v>
      </c>
      <c r="N66" s="9"/>
      <c r="O66" s="9">
        <v>2</v>
      </c>
      <c r="P66" s="9">
        <v>2.6</v>
      </c>
      <c r="Q66" s="9">
        <v>8</v>
      </c>
      <c r="R66" s="9"/>
      <c r="S66" s="20"/>
      <c r="T66" s="20"/>
      <c r="U66" s="32"/>
      <c r="V66" s="9"/>
      <c r="W66" s="9" t="s">
        <v>220</v>
      </c>
      <c r="X66" s="9" t="s">
        <v>221</v>
      </c>
      <c r="Y66" s="9" t="s">
        <v>615</v>
      </c>
      <c r="Z66" s="9"/>
      <c r="AA66" s="9" t="s">
        <v>617</v>
      </c>
      <c r="AB66" s="9"/>
      <c r="AC66" s="9"/>
      <c r="AD66" s="9" t="s">
        <v>222</v>
      </c>
      <c r="AE66" s="9"/>
    </row>
    <row r="67" s="10" customFormat="1" spans="1:31">
      <c r="A67" s="9" t="s">
        <v>309</v>
      </c>
      <c r="B67" s="9" t="s">
        <v>253</v>
      </c>
      <c r="C67" s="9" t="s">
        <v>29</v>
      </c>
      <c r="D67" s="9" t="s">
        <v>310</v>
      </c>
      <c r="E67" s="9"/>
      <c r="F67" s="9">
        <v>2017</v>
      </c>
      <c r="G67" s="9">
        <v>130</v>
      </c>
      <c r="H67" s="9">
        <v>0.953</v>
      </c>
      <c r="I67" s="19">
        <v>-6.8</v>
      </c>
      <c r="J67" s="19"/>
      <c r="K67" s="19">
        <v>50</v>
      </c>
      <c r="L67" s="20"/>
      <c r="M67" s="20">
        <v>0.739</v>
      </c>
      <c r="N67" s="9"/>
      <c r="O67" s="9">
        <v>4.34</v>
      </c>
      <c r="P67" s="9">
        <v>2</v>
      </c>
      <c r="Q67" s="9"/>
      <c r="R67" s="9"/>
      <c r="S67" s="20"/>
      <c r="T67" s="20"/>
      <c r="U67" s="32"/>
      <c r="V67" s="9"/>
      <c r="W67" s="9">
        <v>0.029</v>
      </c>
      <c r="X67" s="9" t="s">
        <v>77</v>
      </c>
      <c r="Y67" s="9" t="s">
        <v>616</v>
      </c>
      <c r="Z67" s="36" t="s">
        <v>71</v>
      </c>
      <c r="AA67" s="36" t="s">
        <v>42</v>
      </c>
      <c r="AB67" s="36"/>
      <c r="AC67" s="36"/>
      <c r="AD67" s="9" t="s">
        <v>311</v>
      </c>
      <c r="AE67" s="9"/>
    </row>
    <row r="68" s="10" customFormat="1" spans="1:31">
      <c r="A68" s="9" t="s">
        <v>327</v>
      </c>
      <c r="B68" s="9" t="s">
        <v>328</v>
      </c>
      <c r="C68" s="9" t="s">
        <v>29</v>
      </c>
      <c r="D68" s="9" t="s">
        <v>61</v>
      </c>
      <c r="E68" s="9"/>
      <c r="F68" s="9">
        <v>2019</v>
      </c>
      <c r="G68" s="9">
        <v>130</v>
      </c>
      <c r="H68" s="9">
        <v>1.1</v>
      </c>
      <c r="I68" s="19"/>
      <c r="J68" s="19"/>
      <c r="K68" s="19"/>
      <c r="L68" s="20"/>
      <c r="M68" s="20">
        <v>0.34</v>
      </c>
      <c r="N68" s="9"/>
      <c r="O68" s="9">
        <v>-2</v>
      </c>
      <c r="P68" s="9">
        <v>2</v>
      </c>
      <c r="Q68" s="9"/>
      <c r="R68" s="9"/>
      <c r="S68" s="20"/>
      <c r="T68" s="20"/>
      <c r="U68" s="32"/>
      <c r="V68" s="9"/>
      <c r="W68" s="9" t="s">
        <v>329</v>
      </c>
      <c r="X68" s="9" t="s">
        <v>627</v>
      </c>
      <c r="Y68" s="40" t="s">
        <v>64</v>
      </c>
      <c r="Z68" s="9"/>
      <c r="AA68" s="9" t="s">
        <v>42</v>
      </c>
      <c r="AB68" s="9" t="s">
        <v>34</v>
      </c>
      <c r="AC68" s="9"/>
      <c r="AD68" s="9" t="s">
        <v>330</v>
      </c>
      <c r="AE68" s="9"/>
    </row>
    <row r="69" s="10" customFormat="1" spans="1:31">
      <c r="A69" s="9" t="s">
        <v>396</v>
      </c>
      <c r="B69" s="9" t="s">
        <v>375</v>
      </c>
      <c r="C69" s="9" t="s">
        <v>53</v>
      </c>
      <c r="D69" s="9" t="s">
        <v>133</v>
      </c>
      <c r="E69" s="9"/>
      <c r="F69" s="9">
        <v>2015</v>
      </c>
      <c r="G69" s="9">
        <v>65</v>
      </c>
      <c r="H69" s="9">
        <v>0.9</v>
      </c>
      <c r="I69" s="19"/>
      <c r="J69" s="19"/>
      <c r="K69" s="19"/>
      <c r="L69" s="20"/>
      <c r="M69" s="20">
        <v>0.318</v>
      </c>
      <c r="N69" s="9"/>
      <c r="O69" s="9">
        <v>18</v>
      </c>
      <c r="P69" s="9">
        <v>2</v>
      </c>
      <c r="Q69" s="9"/>
      <c r="R69" s="9"/>
      <c r="S69" s="20"/>
      <c r="T69" s="20"/>
      <c r="U69" s="32"/>
      <c r="V69" s="9"/>
      <c r="W69" s="9" t="s">
        <v>397</v>
      </c>
      <c r="X69" s="9" t="s">
        <v>175</v>
      </c>
      <c r="Y69" s="40" t="s">
        <v>64</v>
      </c>
      <c r="Z69" s="40"/>
      <c r="AA69" s="40" t="s">
        <v>42</v>
      </c>
      <c r="AB69" s="40"/>
      <c r="AC69" s="40"/>
      <c r="AD69" s="40" t="s">
        <v>398</v>
      </c>
      <c r="AE69" s="9"/>
    </row>
    <row r="70" s="10" customFormat="1" spans="1:30">
      <c r="A70" s="10" t="s">
        <v>475</v>
      </c>
      <c r="B70" s="10" t="s">
        <v>463</v>
      </c>
      <c r="C70" s="10" t="s">
        <v>29</v>
      </c>
      <c r="D70" s="10" t="s">
        <v>100</v>
      </c>
      <c r="E70" s="10"/>
      <c r="F70" s="10">
        <v>2023</v>
      </c>
      <c r="G70" s="10">
        <v>45</v>
      </c>
      <c r="H70" s="10">
        <v>9.64</v>
      </c>
      <c r="I70" s="21"/>
      <c r="J70" s="21"/>
      <c r="K70" s="21"/>
      <c r="L70" s="22"/>
      <c r="M70" s="22">
        <v>0.46</v>
      </c>
      <c r="N70" s="10"/>
      <c r="O70" s="10">
        <v>-10</v>
      </c>
      <c r="P70" s="10">
        <v>1.21</v>
      </c>
      <c r="Q70" s="10"/>
      <c r="R70" s="10"/>
      <c r="S70" s="22">
        <v>0.34</v>
      </c>
      <c r="T70" s="22">
        <v>0.46</v>
      </c>
      <c r="U70" s="33"/>
      <c r="V70" s="10" t="s">
        <v>31</v>
      </c>
      <c r="W70" s="10" t="s">
        <v>476</v>
      </c>
      <c r="X70" s="10" t="s">
        <v>628</v>
      </c>
      <c r="Y70" s="34" t="s">
        <v>615</v>
      </c>
      <c r="Z70" s="10"/>
      <c r="AA70" s="10" t="s">
        <v>478</v>
      </c>
      <c r="AB70" s="10"/>
      <c r="AC70" s="10"/>
      <c r="AD70" s="10" t="s">
        <v>479</v>
      </c>
    </row>
    <row r="71" s="10" customFormat="1" ht="17" spans="1:30">
      <c r="A71" s="10" t="s">
        <v>323</v>
      </c>
      <c r="B71" s="10" t="s">
        <v>253</v>
      </c>
      <c r="C71" s="10" t="s">
        <v>84</v>
      </c>
      <c r="D71" s="43" t="s">
        <v>324</v>
      </c>
      <c r="E71" s="10"/>
      <c r="F71" s="10">
        <v>2024</v>
      </c>
      <c r="G71" s="10">
        <v>65</v>
      </c>
      <c r="H71" s="10">
        <v>27.5</v>
      </c>
      <c r="I71" s="21"/>
      <c r="J71" s="21"/>
      <c r="K71" s="21"/>
      <c r="L71" s="22"/>
      <c r="M71" s="22">
        <v>0.24</v>
      </c>
      <c r="N71" s="10"/>
      <c r="O71" s="10">
        <v>-6</v>
      </c>
      <c r="P71" s="10">
        <v>1</v>
      </c>
      <c r="Q71" s="10"/>
      <c r="R71" s="10"/>
      <c r="S71" s="22"/>
      <c r="T71" s="22">
        <v>0.18</v>
      </c>
      <c r="U71" s="33">
        <v>2.2</v>
      </c>
      <c r="V71" s="10"/>
      <c r="W71" s="10" t="s">
        <v>325</v>
      </c>
      <c r="X71" s="10" t="s">
        <v>151</v>
      </c>
      <c r="Y71" s="37" t="s">
        <v>64</v>
      </c>
      <c r="Z71" s="10"/>
      <c r="AA71" s="10" t="s">
        <v>42</v>
      </c>
      <c r="AB71" s="10"/>
      <c r="AC71" s="10"/>
      <c r="AD71" s="10" t="s">
        <v>326</v>
      </c>
    </row>
    <row r="72" s="10" customFormat="1" spans="1:31">
      <c r="A72" s="9" t="s">
        <v>351</v>
      </c>
      <c r="B72" s="9" t="s">
        <v>341</v>
      </c>
      <c r="C72" s="9" t="s">
        <v>53</v>
      </c>
      <c r="D72" s="9" t="s">
        <v>61</v>
      </c>
      <c r="E72" s="9" t="s">
        <v>352</v>
      </c>
      <c r="F72" s="9">
        <v>2024</v>
      </c>
      <c r="G72" s="9">
        <v>180</v>
      </c>
      <c r="H72" s="9">
        <v>2.9</v>
      </c>
      <c r="I72" s="19"/>
      <c r="J72" s="19"/>
      <c r="K72" s="19"/>
      <c r="L72" s="20"/>
      <c r="M72" s="20">
        <v>0.468</v>
      </c>
      <c r="N72" s="9"/>
      <c r="O72" s="9">
        <v>22</v>
      </c>
      <c r="P72" s="9">
        <v>1</v>
      </c>
      <c r="Q72" s="9"/>
      <c r="R72" s="9"/>
      <c r="S72" s="20"/>
      <c r="T72" s="20">
        <v>0</v>
      </c>
      <c r="U72" s="32">
        <v>1</v>
      </c>
      <c r="V72" s="9" t="s">
        <v>31</v>
      </c>
      <c r="W72" s="9">
        <v>0.2106</v>
      </c>
      <c r="X72" s="9" t="s">
        <v>353</v>
      </c>
      <c r="Y72" s="40" t="s">
        <v>64</v>
      </c>
      <c r="Z72" s="9"/>
      <c r="AA72" s="9" t="s">
        <v>42</v>
      </c>
      <c r="AB72" s="9"/>
      <c r="AC72" s="10"/>
      <c r="AD72" s="9" t="s">
        <v>354</v>
      </c>
      <c r="AE72" s="9"/>
    </row>
    <row r="73" s="10" customFormat="1" spans="1:30">
      <c r="A73" s="15" t="s">
        <v>177</v>
      </c>
      <c r="B73" s="15" t="s">
        <v>106</v>
      </c>
      <c r="C73" s="15" t="s">
        <v>29</v>
      </c>
      <c r="D73" s="15" t="s">
        <v>61</v>
      </c>
      <c r="E73" s="15"/>
      <c r="F73" s="15">
        <v>2014</v>
      </c>
      <c r="G73" s="15">
        <v>65</v>
      </c>
      <c r="H73" s="10">
        <v>24</v>
      </c>
      <c r="I73" s="21"/>
      <c r="J73" s="21"/>
      <c r="K73" s="21"/>
      <c r="L73" s="22"/>
      <c r="M73" s="22">
        <v>0.2</v>
      </c>
      <c r="N73" s="10"/>
      <c r="O73" s="10">
        <v>6.41</v>
      </c>
      <c r="P73" s="10">
        <v>1</v>
      </c>
      <c r="Q73" s="10"/>
      <c r="R73" s="10"/>
      <c r="S73" s="22"/>
      <c r="T73" s="22"/>
      <c r="U73" s="33"/>
      <c r="V73" s="10"/>
      <c r="W73" s="15">
        <v>0.0025</v>
      </c>
      <c r="X73" s="15" t="s">
        <v>178</v>
      </c>
      <c r="Y73" s="10" t="s">
        <v>50</v>
      </c>
      <c r="Z73" s="35"/>
      <c r="AA73" s="35" t="s">
        <v>42</v>
      </c>
      <c r="AB73" s="35"/>
      <c r="AC73" s="35"/>
      <c r="AD73" s="15" t="s">
        <v>179</v>
      </c>
    </row>
    <row r="74" s="10" customFormat="1" spans="1:30">
      <c r="A74" s="10" t="s">
        <v>240</v>
      </c>
      <c r="B74" s="10" t="s">
        <v>204</v>
      </c>
      <c r="C74" s="10" t="s">
        <v>29</v>
      </c>
      <c r="D74" s="10" t="s">
        <v>61</v>
      </c>
      <c r="E74" s="10" t="s">
        <v>241</v>
      </c>
      <c r="F74" s="10">
        <v>2016</v>
      </c>
      <c r="G74" s="10">
        <v>40</v>
      </c>
      <c r="H74" s="10">
        <v>60</v>
      </c>
      <c r="I74" s="21"/>
      <c r="J74" s="21"/>
      <c r="K74" s="21"/>
      <c r="L74" s="22"/>
      <c r="M74" s="22">
        <v>0.328</v>
      </c>
      <c r="N74" s="10"/>
      <c r="O74" s="10">
        <v>5.7</v>
      </c>
      <c r="P74" s="10">
        <v>0.55</v>
      </c>
      <c r="Q74" s="10"/>
      <c r="R74" s="10"/>
      <c r="S74" s="22"/>
      <c r="T74" s="22"/>
      <c r="U74" s="33"/>
      <c r="V74" s="10"/>
      <c r="W74" s="10" t="s">
        <v>171</v>
      </c>
      <c r="X74" s="10" t="s">
        <v>42</v>
      </c>
      <c r="Y74" s="34" t="s">
        <v>42</v>
      </c>
      <c r="Z74" s="35"/>
      <c r="AA74" s="10" t="s">
        <v>42</v>
      </c>
      <c r="AB74" s="10"/>
      <c r="AC74" s="10"/>
      <c r="AD74" s="10" t="s">
        <v>242</v>
      </c>
    </row>
    <row r="75" s="10" customFormat="1" spans="1:30">
      <c r="A75" s="10" t="s">
        <v>169</v>
      </c>
      <c r="B75" s="10" t="s">
        <v>106</v>
      </c>
      <c r="C75" s="10" t="s">
        <v>29</v>
      </c>
      <c r="D75" s="10" t="s">
        <v>61</v>
      </c>
      <c r="E75" s="10" t="s">
        <v>170</v>
      </c>
      <c r="F75" s="10">
        <v>2016</v>
      </c>
      <c r="G75" s="10">
        <v>40</v>
      </c>
      <c r="H75" s="10">
        <v>60</v>
      </c>
      <c r="I75" s="21"/>
      <c r="J75" s="21"/>
      <c r="K75" s="21"/>
      <c r="L75" s="22"/>
      <c r="M75" s="22">
        <v>0.328</v>
      </c>
      <c r="N75" s="10"/>
      <c r="O75" s="10">
        <v>5.7</v>
      </c>
      <c r="P75" s="10">
        <v>0.55</v>
      </c>
      <c r="Q75" s="10"/>
      <c r="R75" s="10"/>
      <c r="S75" s="22"/>
      <c r="T75" s="22"/>
      <c r="U75" s="33"/>
      <c r="V75" s="10"/>
      <c r="W75" s="10" t="s">
        <v>171</v>
      </c>
      <c r="X75" s="10" t="s">
        <v>42</v>
      </c>
      <c r="Y75" s="10" t="s">
        <v>42</v>
      </c>
      <c r="Z75" s="35"/>
      <c r="AA75" s="10" t="s">
        <v>42</v>
      </c>
      <c r="AB75" s="10"/>
      <c r="AC75" s="10"/>
      <c r="AD75" s="10" t="s">
        <v>172</v>
      </c>
    </row>
    <row r="76" s="10" customFormat="1" spans="1:31">
      <c r="A76" s="16" t="s">
        <v>562</v>
      </c>
      <c r="B76" s="10" t="s">
        <v>563</v>
      </c>
      <c r="C76" s="10" t="s">
        <v>53</v>
      </c>
      <c r="D76" s="10" t="s">
        <v>61</v>
      </c>
      <c r="E76" s="10"/>
      <c r="F76" s="10">
        <v>2015</v>
      </c>
      <c r="G76" s="10">
        <v>40</v>
      </c>
      <c r="H76" s="10">
        <v>160</v>
      </c>
      <c r="I76" s="21"/>
      <c r="J76" s="21"/>
      <c r="K76" s="21"/>
      <c r="L76" s="22"/>
      <c r="M76" s="22">
        <v>0.085</v>
      </c>
      <c r="N76" s="10"/>
      <c r="O76" s="10">
        <v>-2.46</v>
      </c>
      <c r="P76" s="10">
        <v>0.5</v>
      </c>
      <c r="Q76" s="10"/>
      <c r="R76" s="10"/>
      <c r="S76" s="22"/>
      <c r="T76" s="22"/>
      <c r="U76" s="33"/>
      <c r="V76" s="10"/>
      <c r="W76" s="10" t="s">
        <v>564</v>
      </c>
      <c r="X76" s="10" t="s">
        <v>629</v>
      </c>
      <c r="Y76" s="37" t="s">
        <v>64</v>
      </c>
      <c r="Z76" s="16"/>
      <c r="AA76" s="16" t="s">
        <v>42</v>
      </c>
      <c r="AB76" s="16" t="s">
        <v>50</v>
      </c>
      <c r="AC76" s="16" t="s">
        <v>630</v>
      </c>
      <c r="AD76" s="35" t="s">
        <v>566</v>
      </c>
      <c r="AE76" s="16"/>
    </row>
    <row r="77" s="10" customFormat="1" spans="1:30">
      <c r="A77" s="10" t="s">
        <v>297</v>
      </c>
      <c r="B77" s="10" t="s">
        <v>253</v>
      </c>
      <c r="C77" s="10" t="s">
        <v>29</v>
      </c>
      <c r="D77" s="10" t="s">
        <v>298</v>
      </c>
      <c r="E77" s="10"/>
      <c r="F77" s="10">
        <v>2023</v>
      </c>
      <c r="G77" s="10">
        <v>65</v>
      </c>
      <c r="H77" s="10">
        <v>2.4</v>
      </c>
      <c r="I77" s="21">
        <v>-3</v>
      </c>
      <c r="J77" s="21"/>
      <c r="K77" s="21">
        <v>1000</v>
      </c>
      <c r="L77" s="22"/>
      <c r="M77" s="22">
        <v>0.676</v>
      </c>
      <c r="N77" s="10"/>
      <c r="O77" s="10">
        <v>-0.2</v>
      </c>
      <c r="P77" s="10">
        <v>0.5</v>
      </c>
      <c r="Q77" s="10" t="s">
        <v>299</v>
      </c>
      <c r="R77" s="10"/>
      <c r="S77" s="22"/>
      <c r="T77" s="22">
        <v>0.18</v>
      </c>
      <c r="U77" s="33">
        <v>0.5</v>
      </c>
      <c r="V77" s="10" t="s">
        <v>31</v>
      </c>
      <c r="W77" s="10">
        <v>0.095</v>
      </c>
      <c r="X77" s="10" t="s">
        <v>619</v>
      </c>
      <c r="Y77" s="10" t="s">
        <v>615</v>
      </c>
      <c r="Z77" s="10"/>
      <c r="AA77" s="10" t="s">
        <v>65</v>
      </c>
      <c r="AB77" s="10"/>
      <c r="AC77" s="10" t="s">
        <v>631</v>
      </c>
      <c r="AD77" s="34" t="s">
        <v>300</v>
      </c>
    </row>
    <row r="78" s="9" customFormat="1" spans="1:31">
      <c r="A78" s="9" t="s">
        <v>346</v>
      </c>
      <c r="B78" s="9" t="s">
        <v>341</v>
      </c>
      <c r="C78" s="9" t="s">
        <v>84</v>
      </c>
      <c r="D78" s="9" t="s">
        <v>347</v>
      </c>
      <c r="E78" s="9"/>
      <c r="F78" s="9">
        <v>2018</v>
      </c>
      <c r="G78" s="9">
        <v>65</v>
      </c>
      <c r="H78" s="9">
        <v>5.75</v>
      </c>
      <c r="I78" s="19">
        <v>-10</v>
      </c>
      <c r="J78" s="19"/>
      <c r="K78" s="19"/>
      <c r="L78" s="20"/>
      <c r="M78" s="20">
        <v>0.52</v>
      </c>
      <c r="N78" s="9"/>
      <c r="O78" s="9">
        <v>5</v>
      </c>
      <c r="P78" s="9">
        <v>0.4</v>
      </c>
      <c r="Q78" s="9">
        <v>19</v>
      </c>
      <c r="R78" s="9"/>
      <c r="S78" s="20"/>
      <c r="T78" s="20"/>
      <c r="U78" s="32"/>
      <c r="V78" s="9"/>
      <c r="W78" s="9" t="s">
        <v>348</v>
      </c>
      <c r="X78" s="9" t="s">
        <v>151</v>
      </c>
      <c r="Y78" s="40" t="s">
        <v>64</v>
      </c>
      <c r="Z78" s="9"/>
      <c r="AA78" s="9" t="s">
        <v>42</v>
      </c>
      <c r="AB78" s="9"/>
      <c r="AC78" s="10"/>
      <c r="AD78" s="9" t="s">
        <v>349</v>
      </c>
      <c r="AE78" s="9" t="s">
        <v>350</v>
      </c>
    </row>
    <row r="79" s="9" customFormat="1" spans="1:30">
      <c r="A79" s="9" t="s">
        <v>149</v>
      </c>
      <c r="B79" s="9" t="s">
        <v>106</v>
      </c>
      <c r="C79" s="9" t="s">
        <v>84</v>
      </c>
      <c r="D79" s="9" t="s">
        <v>150</v>
      </c>
      <c r="E79" s="9"/>
      <c r="F79" s="9">
        <v>2016</v>
      </c>
      <c r="G79" s="9">
        <v>130</v>
      </c>
      <c r="H79" s="9">
        <v>2.4</v>
      </c>
      <c r="I79" s="19">
        <v>11</v>
      </c>
      <c r="J79" s="19"/>
      <c r="K79" s="19">
        <v>0.25</v>
      </c>
      <c r="L79" s="20"/>
      <c r="M79" s="20">
        <v>0.3</v>
      </c>
      <c r="N79" s="9"/>
      <c r="O79" s="9">
        <v>12</v>
      </c>
      <c r="P79" s="9">
        <v>0.25</v>
      </c>
      <c r="Q79" s="9"/>
      <c r="R79" s="9"/>
      <c r="S79" s="20"/>
      <c r="T79" s="20"/>
      <c r="U79" s="32"/>
      <c r="V79" s="9"/>
      <c r="W79" s="9">
        <v>0.7395</v>
      </c>
      <c r="X79" s="9" t="s">
        <v>625</v>
      </c>
      <c r="Y79" s="9" t="s">
        <v>64</v>
      </c>
      <c r="Z79" s="9"/>
      <c r="AA79" s="9" t="s">
        <v>42</v>
      </c>
      <c r="AB79" s="9"/>
      <c r="AC79" s="9" t="s">
        <v>632</v>
      </c>
      <c r="AD79" s="9" t="s">
        <v>152</v>
      </c>
    </row>
    <row r="80" s="9" customFormat="1" spans="1:30">
      <c r="A80" s="9" t="s">
        <v>82</v>
      </c>
      <c r="B80" s="9" t="s">
        <v>83</v>
      </c>
      <c r="C80" s="9" t="s">
        <v>84</v>
      </c>
      <c r="D80" s="9" t="s">
        <v>85</v>
      </c>
      <c r="E80" s="9"/>
      <c r="F80" s="9">
        <v>2021</v>
      </c>
      <c r="G80" s="9">
        <v>65</v>
      </c>
      <c r="H80" s="9">
        <v>2.4</v>
      </c>
      <c r="I80" s="19">
        <v>5.1</v>
      </c>
      <c r="J80" s="19"/>
      <c r="K80" s="19">
        <v>0.5</v>
      </c>
      <c r="L80" s="20" t="s">
        <v>19</v>
      </c>
      <c r="M80" s="20">
        <v>0.685</v>
      </c>
      <c r="N80" s="9"/>
      <c r="O80" s="9">
        <v>9</v>
      </c>
      <c r="P80" s="9">
        <v>0.25</v>
      </c>
      <c r="Q80" s="9">
        <v>16</v>
      </c>
      <c r="R80" s="9"/>
      <c r="S80" s="20"/>
      <c r="T80" s="20">
        <v>0.29</v>
      </c>
      <c r="U80" s="32">
        <v>0.5</v>
      </c>
      <c r="V80" s="9" t="s">
        <v>31</v>
      </c>
      <c r="W80" s="9">
        <v>0.126</v>
      </c>
      <c r="X80" s="9" t="s">
        <v>620</v>
      </c>
      <c r="Y80" s="9" t="s">
        <v>615</v>
      </c>
      <c r="Z80" s="9"/>
      <c r="AA80" s="9" t="s">
        <v>617</v>
      </c>
      <c r="AB80" s="9"/>
      <c r="AC80" s="10" t="s">
        <v>631</v>
      </c>
      <c r="AD80" s="38" t="s">
        <v>88</v>
      </c>
    </row>
    <row r="81" s="9" customFormat="1" spans="1:31">
      <c r="A81" s="10" t="s">
        <v>188</v>
      </c>
      <c r="B81" s="10" t="s">
        <v>106</v>
      </c>
      <c r="C81" s="10" t="s">
        <v>29</v>
      </c>
      <c r="D81" s="10" t="s">
        <v>189</v>
      </c>
      <c r="E81" s="10"/>
      <c r="F81" s="10">
        <v>2023</v>
      </c>
      <c r="G81" s="10">
        <v>65</v>
      </c>
      <c r="H81" s="10">
        <v>28</v>
      </c>
      <c r="I81" s="21"/>
      <c r="J81" s="21"/>
      <c r="K81" s="21"/>
      <c r="L81" s="22"/>
      <c r="M81" s="22">
        <v>0.42</v>
      </c>
      <c r="N81" s="10"/>
      <c r="O81" s="10">
        <v>6</v>
      </c>
      <c r="P81" s="10">
        <v>0.19</v>
      </c>
      <c r="Q81" s="10"/>
      <c r="R81" s="10"/>
      <c r="S81" s="22"/>
      <c r="T81" s="22">
        <v>0.07</v>
      </c>
      <c r="U81" s="33">
        <v>0.19</v>
      </c>
      <c r="V81" s="10" t="s">
        <v>31</v>
      </c>
      <c r="W81" s="10" t="s">
        <v>190</v>
      </c>
      <c r="X81" s="10" t="s">
        <v>151</v>
      </c>
      <c r="Y81" s="37" t="s">
        <v>64</v>
      </c>
      <c r="Z81" s="10"/>
      <c r="AA81" s="10" t="s">
        <v>42</v>
      </c>
      <c r="AB81" s="10"/>
      <c r="AC81" s="10"/>
      <c r="AD81" s="10" t="s">
        <v>192</v>
      </c>
      <c r="AE81" s="10"/>
    </row>
    <row r="82" s="9" customFormat="1" ht="17" spans="1:31">
      <c r="A82" s="10" t="s">
        <v>525</v>
      </c>
      <c r="B82" s="10" t="s">
        <v>526</v>
      </c>
      <c r="C82" s="10" t="s">
        <v>84</v>
      </c>
      <c r="D82" s="43" t="s">
        <v>324</v>
      </c>
      <c r="E82" s="10"/>
      <c r="F82" s="10">
        <v>2022</v>
      </c>
      <c r="G82" s="10">
        <v>65</v>
      </c>
      <c r="H82" s="10">
        <v>28</v>
      </c>
      <c r="I82" s="21"/>
      <c r="J82" s="21"/>
      <c r="K82" s="21"/>
      <c r="L82" s="22"/>
      <c r="M82" s="22">
        <v>0.42</v>
      </c>
      <c r="N82" s="10"/>
      <c r="O82" s="10">
        <v>10</v>
      </c>
      <c r="P82" s="10">
        <v>0.075</v>
      </c>
      <c r="Q82" s="10" t="s">
        <v>527</v>
      </c>
      <c r="R82" s="10"/>
      <c r="S82" s="22"/>
      <c r="T82" s="22">
        <v>0.07</v>
      </c>
      <c r="U82" s="33">
        <v>0.075</v>
      </c>
      <c r="V82" s="10" t="s">
        <v>31</v>
      </c>
      <c r="W82" s="10" t="s">
        <v>190</v>
      </c>
      <c r="X82" s="10" t="s">
        <v>528</v>
      </c>
      <c r="Y82" s="37" t="s">
        <v>64</v>
      </c>
      <c r="Z82" s="10"/>
      <c r="AA82" s="10" t="s">
        <v>42</v>
      </c>
      <c r="AB82" s="10"/>
      <c r="AC82" s="10"/>
      <c r="AD82" s="10" t="s">
        <v>529</v>
      </c>
      <c r="AE82" s="10"/>
    </row>
    <row r="83" s="9" customFormat="1" spans="1:31">
      <c r="A83" s="10" t="s">
        <v>162</v>
      </c>
      <c r="B83" s="10" t="s">
        <v>106</v>
      </c>
      <c r="C83" s="10" t="s">
        <v>84</v>
      </c>
      <c r="D83" s="10" t="s">
        <v>159</v>
      </c>
      <c r="E83" s="10"/>
      <c r="F83" s="10">
        <v>2019</v>
      </c>
      <c r="G83" s="10">
        <v>65</v>
      </c>
      <c r="H83" s="10">
        <v>35</v>
      </c>
      <c r="I83" s="21"/>
      <c r="J83" s="21"/>
      <c r="K83" s="21"/>
      <c r="L83" s="22"/>
      <c r="M83" s="22">
        <v>0.36</v>
      </c>
      <c r="N83" s="10"/>
      <c r="O83" s="10">
        <v>15</v>
      </c>
      <c r="P83" s="10">
        <v>0.05</v>
      </c>
      <c r="Q83" s="10"/>
      <c r="R83" s="10"/>
      <c r="S83" s="22"/>
      <c r="T83" s="22"/>
      <c r="U83" s="33"/>
      <c r="V83" s="10"/>
      <c r="W83" s="10" t="s">
        <v>163</v>
      </c>
      <c r="X83" s="10" t="s">
        <v>151</v>
      </c>
      <c r="Y83" s="37" t="s">
        <v>64</v>
      </c>
      <c r="Z83" s="10"/>
      <c r="AA83" s="10" t="s">
        <v>42</v>
      </c>
      <c r="AB83" s="10"/>
      <c r="AC83" s="10" t="s">
        <v>632</v>
      </c>
      <c r="AD83" s="10" t="s">
        <v>164</v>
      </c>
      <c r="AE83" s="10"/>
    </row>
    <row r="84" s="9" customFormat="1" spans="1:31">
      <c r="A84" s="10" t="s">
        <v>158</v>
      </c>
      <c r="B84" s="10" t="s">
        <v>106</v>
      </c>
      <c r="C84" s="10" t="s">
        <v>84</v>
      </c>
      <c r="D84" s="10" t="s">
        <v>159</v>
      </c>
      <c r="E84" s="10"/>
      <c r="F84" s="10">
        <v>2020</v>
      </c>
      <c r="G84" s="10">
        <v>40</v>
      </c>
      <c r="H84" s="10">
        <v>94</v>
      </c>
      <c r="I84" s="21"/>
      <c r="J84" s="21"/>
      <c r="K84" s="21"/>
      <c r="L84" s="22"/>
      <c r="M84" s="22">
        <v>0.458</v>
      </c>
      <c r="N84" s="10"/>
      <c r="O84" s="10">
        <v>10</v>
      </c>
      <c r="P84" s="10">
        <v>0.045</v>
      </c>
      <c r="Q84" s="10"/>
      <c r="R84" s="10"/>
      <c r="S84" s="22"/>
      <c r="T84" s="22"/>
      <c r="U84" s="33"/>
      <c r="V84" s="10"/>
      <c r="W84" s="10" t="s">
        <v>160</v>
      </c>
      <c r="X84" s="10" t="s">
        <v>633</v>
      </c>
      <c r="Y84" s="37" t="s">
        <v>64</v>
      </c>
      <c r="Z84" s="34"/>
      <c r="AA84" s="34" t="s">
        <v>42</v>
      </c>
      <c r="AB84" s="34" t="s">
        <v>34</v>
      </c>
      <c r="AC84" s="34" t="s">
        <v>634</v>
      </c>
      <c r="AD84" s="37" t="s">
        <v>161</v>
      </c>
      <c r="AE84" s="10"/>
    </row>
    <row r="85" s="9" customFormat="1" spans="1:31">
      <c r="A85" s="10" t="s">
        <v>229</v>
      </c>
      <c r="B85" s="10" t="s">
        <v>204</v>
      </c>
      <c r="C85" s="10" t="s">
        <v>29</v>
      </c>
      <c r="D85" s="10" t="s">
        <v>30</v>
      </c>
      <c r="E85" s="10"/>
      <c r="F85" s="10">
        <v>2019</v>
      </c>
      <c r="G85" s="10">
        <v>130</v>
      </c>
      <c r="H85" s="10">
        <v>0.9</v>
      </c>
      <c r="I85" s="21">
        <v>-19.2</v>
      </c>
      <c r="J85" s="21"/>
      <c r="K85" s="21">
        <v>100</v>
      </c>
      <c r="L85" s="22"/>
      <c r="M85" s="22">
        <v>0.837</v>
      </c>
      <c r="N85" s="10"/>
      <c r="O85" s="10">
        <v>-18.4</v>
      </c>
      <c r="P85" s="10"/>
      <c r="Q85" s="10">
        <v>13</v>
      </c>
      <c r="R85" s="31">
        <v>0.38</v>
      </c>
      <c r="S85" s="22">
        <v>0.76</v>
      </c>
      <c r="T85" s="22">
        <v>0.45</v>
      </c>
      <c r="U85" s="33">
        <v>100</v>
      </c>
      <c r="V85" s="10" t="s">
        <v>31</v>
      </c>
      <c r="W85" s="10" t="s">
        <v>230</v>
      </c>
      <c r="X85" s="10" t="s">
        <v>147</v>
      </c>
      <c r="Y85" s="10" t="s">
        <v>616</v>
      </c>
      <c r="Z85" s="36" t="s">
        <v>71</v>
      </c>
      <c r="AA85" s="10" t="s">
        <v>42</v>
      </c>
      <c r="AB85" s="10"/>
      <c r="AC85" s="10"/>
      <c r="AD85" s="10" t="s">
        <v>231</v>
      </c>
      <c r="AE85" s="10"/>
    </row>
    <row r="86" s="9" customFormat="1" spans="1:30">
      <c r="A86" s="9" t="s">
        <v>306</v>
      </c>
      <c r="B86" s="9" t="s">
        <v>253</v>
      </c>
      <c r="C86" s="9" t="s">
        <v>53</v>
      </c>
      <c r="D86" s="9" t="s">
        <v>61</v>
      </c>
      <c r="E86" s="9"/>
      <c r="F86" s="9">
        <v>2007</v>
      </c>
      <c r="G86" s="9">
        <v>180</v>
      </c>
      <c r="H86" s="9">
        <v>0.9</v>
      </c>
      <c r="I86" s="19">
        <v>-11.12</v>
      </c>
      <c r="J86" s="19"/>
      <c r="K86" s="19">
        <v>200</v>
      </c>
      <c r="L86" s="20"/>
      <c r="M86" s="20">
        <v>0.265</v>
      </c>
      <c r="N86" s="9"/>
      <c r="O86" s="9">
        <v>-11.12</v>
      </c>
      <c r="P86" s="9"/>
      <c r="Q86" s="9"/>
      <c r="R86" s="9"/>
      <c r="S86" s="20"/>
      <c r="T86" s="20"/>
      <c r="U86" s="32"/>
      <c r="V86" s="9"/>
      <c r="W86" s="9" t="s">
        <v>307</v>
      </c>
      <c r="X86" s="9" t="s">
        <v>103</v>
      </c>
      <c r="Y86" s="9" t="s">
        <v>616</v>
      </c>
      <c r="Z86" s="36" t="s">
        <v>71</v>
      </c>
      <c r="AA86" s="9" t="s">
        <v>42</v>
      </c>
      <c r="AB86" s="9"/>
      <c r="AC86" s="9"/>
      <c r="AD86" s="9" t="s">
        <v>308</v>
      </c>
    </row>
    <row r="87" s="9" customFormat="1" spans="1:31">
      <c r="A87" s="10" t="s">
        <v>436</v>
      </c>
      <c r="B87" s="10" t="s">
        <v>408</v>
      </c>
      <c r="C87" s="10" t="s">
        <v>437</v>
      </c>
      <c r="D87" s="10"/>
      <c r="E87" s="10"/>
      <c r="F87" s="10">
        <v>2015</v>
      </c>
      <c r="G87" s="10">
        <v>65</v>
      </c>
      <c r="H87" s="21">
        <v>24</v>
      </c>
      <c r="I87" s="21"/>
      <c r="J87" s="22"/>
      <c r="K87" s="22"/>
      <c r="L87" s="22"/>
      <c r="M87" s="10"/>
      <c r="N87" s="10"/>
      <c r="O87" s="10"/>
      <c r="P87" s="10"/>
      <c r="Q87" s="22"/>
      <c r="R87" s="22"/>
      <c r="S87" s="22"/>
      <c r="T87" s="33"/>
      <c r="U87" s="10"/>
      <c r="V87" s="10"/>
      <c r="W87" s="10"/>
      <c r="X87" s="10"/>
      <c r="Y87" s="10" t="s">
        <v>438</v>
      </c>
      <c r="Z87" s="10"/>
      <c r="AA87" s="10" t="s">
        <v>635</v>
      </c>
      <c r="AB87" s="10"/>
      <c r="AC87" s="10"/>
      <c r="AD87" s="10" t="s">
        <v>439</v>
      </c>
      <c r="AE87" s="10"/>
    </row>
    <row r="88" s="9" customFormat="1" ht="17" spans="1:31">
      <c r="A88" s="16" t="s">
        <v>553</v>
      </c>
      <c r="B88" s="10" t="s">
        <v>554</v>
      </c>
      <c r="C88" s="10" t="s">
        <v>84</v>
      </c>
      <c r="D88" s="43" t="s">
        <v>324</v>
      </c>
      <c r="E88" s="10"/>
      <c r="F88" s="10">
        <v>2017</v>
      </c>
      <c r="G88" s="10">
        <v>65</v>
      </c>
      <c r="H88" s="10">
        <v>95</v>
      </c>
      <c r="I88" s="21"/>
      <c r="J88" s="21"/>
      <c r="K88" s="21"/>
      <c r="L88" s="22"/>
      <c r="M88" s="22">
        <v>0.215</v>
      </c>
      <c r="N88" s="10"/>
      <c r="O88" s="10"/>
      <c r="P88" s="10"/>
      <c r="Q88" s="10"/>
      <c r="R88" s="10"/>
      <c r="S88" s="22"/>
      <c r="T88" s="22"/>
      <c r="U88" s="33"/>
      <c r="V88" s="10"/>
      <c r="W88" s="10" t="s">
        <v>555</v>
      </c>
      <c r="X88" s="10" t="s">
        <v>556</v>
      </c>
      <c r="Y88" s="37" t="s">
        <v>64</v>
      </c>
      <c r="Z88" s="16"/>
      <c r="AA88" s="16" t="s">
        <v>65</v>
      </c>
      <c r="AB88" s="16" t="s">
        <v>50</v>
      </c>
      <c r="AC88" s="16"/>
      <c r="AD88" s="46" t="s">
        <v>557</v>
      </c>
      <c r="AE88" s="16"/>
    </row>
    <row r="89" s="9" customFormat="1" spans="1:31">
      <c r="A89" s="16" t="s">
        <v>574</v>
      </c>
      <c r="B89" s="10" t="s">
        <v>575</v>
      </c>
      <c r="C89" s="10" t="s">
        <v>53</v>
      </c>
      <c r="D89" s="10" t="s">
        <v>576</v>
      </c>
      <c r="E89" s="10"/>
      <c r="F89" s="10">
        <v>2013</v>
      </c>
      <c r="G89" s="10">
        <v>65</v>
      </c>
      <c r="H89" s="10">
        <v>71</v>
      </c>
      <c r="I89" s="21"/>
      <c r="J89" s="21">
        <v>5</v>
      </c>
      <c r="K89" s="21"/>
      <c r="L89" s="22" t="s">
        <v>577</v>
      </c>
      <c r="M89" s="22">
        <v>0.08</v>
      </c>
      <c r="N89" s="10"/>
      <c r="O89" s="10">
        <v>5</v>
      </c>
      <c r="P89" s="10"/>
      <c r="Q89" s="10"/>
      <c r="R89" s="10"/>
      <c r="S89" s="22"/>
      <c r="T89" s="22"/>
      <c r="U89" s="33"/>
      <c r="V89" s="10"/>
      <c r="W89" s="10" t="s">
        <v>578</v>
      </c>
      <c r="X89" s="10" t="s">
        <v>579</v>
      </c>
      <c r="Y89" s="37" t="s">
        <v>64</v>
      </c>
      <c r="Z89" s="16"/>
      <c r="AA89" s="16" t="s">
        <v>42</v>
      </c>
      <c r="AB89" s="10" t="s">
        <v>50</v>
      </c>
      <c r="AC89" s="10"/>
      <c r="AD89" s="16" t="s">
        <v>580</v>
      </c>
      <c r="AE89" s="16"/>
    </row>
    <row r="90" s="9" customFormat="1" spans="1:31">
      <c r="A90" s="10" t="s">
        <v>184</v>
      </c>
      <c r="B90" s="10" t="s">
        <v>106</v>
      </c>
      <c r="C90" s="10" t="s">
        <v>53</v>
      </c>
      <c r="D90" s="10" t="s">
        <v>61</v>
      </c>
      <c r="E90" s="10"/>
      <c r="F90" s="10">
        <v>2022</v>
      </c>
      <c r="G90" s="10">
        <v>40</v>
      </c>
      <c r="H90" s="10">
        <v>57</v>
      </c>
      <c r="I90" s="21">
        <v>-7.1</v>
      </c>
      <c r="J90" s="21"/>
      <c r="K90" s="21"/>
      <c r="L90" s="22"/>
      <c r="M90" s="22"/>
      <c r="N90" s="10"/>
      <c r="O90" s="10"/>
      <c r="P90" s="10"/>
      <c r="Q90" s="10"/>
      <c r="R90" s="10"/>
      <c r="S90" s="22"/>
      <c r="T90" s="22"/>
      <c r="U90" s="33"/>
      <c r="V90" s="10"/>
      <c r="W90" s="10" t="s">
        <v>185</v>
      </c>
      <c r="X90" s="10" t="s">
        <v>186</v>
      </c>
      <c r="Y90" s="37" t="s">
        <v>64</v>
      </c>
      <c r="Z90" s="10"/>
      <c r="AA90" s="10" t="s">
        <v>42</v>
      </c>
      <c r="AB90" s="10"/>
      <c r="AC90" s="10"/>
      <c r="AD90" s="10" t="s">
        <v>187</v>
      </c>
      <c r="AE90" s="10"/>
    </row>
    <row r="91" s="9" customFormat="1" spans="1:31">
      <c r="A91" s="10" t="s">
        <v>392</v>
      </c>
      <c r="B91" s="10" t="s">
        <v>375</v>
      </c>
      <c r="C91" s="10" t="s">
        <v>53</v>
      </c>
      <c r="D91" s="10" t="s">
        <v>393</v>
      </c>
      <c r="E91" s="10" t="s">
        <v>288</v>
      </c>
      <c r="F91" s="10">
        <v>2016</v>
      </c>
      <c r="G91" s="10">
        <v>65</v>
      </c>
      <c r="H91" s="10">
        <v>52</v>
      </c>
      <c r="I91" s="21">
        <v>-10</v>
      </c>
      <c r="J91" s="21"/>
      <c r="K91" s="21"/>
      <c r="L91" s="22"/>
      <c r="M91" s="22">
        <v>0.13</v>
      </c>
      <c r="N91" s="10"/>
      <c r="O91" s="10"/>
      <c r="P91" s="10"/>
      <c r="Q91" s="10"/>
      <c r="R91" s="10"/>
      <c r="S91" s="22"/>
      <c r="T91" s="22"/>
      <c r="U91" s="33"/>
      <c r="V91" s="10"/>
      <c r="W91" s="10" t="s">
        <v>394</v>
      </c>
      <c r="X91" s="10" t="s">
        <v>186</v>
      </c>
      <c r="Y91" s="37" t="s">
        <v>64</v>
      </c>
      <c r="Z91" s="34"/>
      <c r="AA91" s="34" t="s">
        <v>42</v>
      </c>
      <c r="AB91" s="34"/>
      <c r="AC91" s="10"/>
      <c r="AD91" s="37" t="s">
        <v>395</v>
      </c>
      <c r="AE91" s="10"/>
    </row>
    <row r="92" s="9" customFormat="1" ht="17" spans="1:31">
      <c r="A92" s="10" t="s">
        <v>522</v>
      </c>
      <c r="B92" s="10" t="s">
        <v>523</v>
      </c>
      <c r="C92" s="10" t="s">
        <v>84</v>
      </c>
      <c r="D92" s="43" t="s">
        <v>324</v>
      </c>
      <c r="E92" s="10"/>
      <c r="F92" s="10">
        <v>2024</v>
      </c>
      <c r="G92" s="10">
        <v>65</v>
      </c>
      <c r="H92" s="10">
        <v>29</v>
      </c>
      <c r="I92" s="21"/>
      <c r="J92" s="21"/>
      <c r="K92" s="21"/>
      <c r="L92" s="22"/>
      <c r="M92" s="22">
        <v>0.42</v>
      </c>
      <c r="N92" s="10"/>
      <c r="O92" s="10">
        <v>6</v>
      </c>
      <c r="P92" s="10"/>
      <c r="Q92" s="10" t="s">
        <v>225</v>
      </c>
      <c r="R92" s="10"/>
      <c r="S92" s="22">
        <v>0.06</v>
      </c>
      <c r="T92" s="22">
        <v>0.2</v>
      </c>
      <c r="U92" s="33"/>
      <c r="V92" s="10"/>
      <c r="W92" s="10"/>
      <c r="X92" s="10" t="s">
        <v>151</v>
      </c>
      <c r="Y92" s="37" t="s">
        <v>64</v>
      </c>
      <c r="Z92" s="10"/>
      <c r="AA92" s="10" t="s">
        <v>42</v>
      </c>
      <c r="AB92" s="10"/>
      <c r="AC92" s="10"/>
      <c r="AD92" s="10" t="s">
        <v>524</v>
      </c>
      <c r="AE92" s="10"/>
    </row>
    <row r="93" s="9" customFormat="1" spans="1:31">
      <c r="A93" s="10" t="s">
        <v>399</v>
      </c>
      <c r="B93" s="10" t="s">
        <v>375</v>
      </c>
      <c r="C93" s="10" t="s">
        <v>53</v>
      </c>
      <c r="D93" s="10" t="s">
        <v>61</v>
      </c>
      <c r="E93" s="10"/>
      <c r="F93" s="10">
        <v>2022</v>
      </c>
      <c r="G93" s="10">
        <v>65</v>
      </c>
      <c r="H93" s="10">
        <v>26</v>
      </c>
      <c r="I93" s="21"/>
      <c r="J93" s="21"/>
      <c r="K93" s="21"/>
      <c r="L93" s="22"/>
      <c r="M93" s="22">
        <v>0.156</v>
      </c>
      <c r="N93" s="10"/>
      <c r="O93" s="10">
        <v>12</v>
      </c>
      <c r="P93" s="10"/>
      <c r="Q93" s="10"/>
      <c r="R93" s="10"/>
      <c r="S93" s="22"/>
      <c r="T93" s="22"/>
      <c r="U93" s="33"/>
      <c r="V93" s="10"/>
      <c r="W93" s="10" t="s">
        <v>400</v>
      </c>
      <c r="X93" s="10" t="s">
        <v>151</v>
      </c>
      <c r="Y93" s="37" t="s">
        <v>64</v>
      </c>
      <c r="Z93" s="10"/>
      <c r="AA93" s="10" t="s">
        <v>42</v>
      </c>
      <c r="AB93" s="10"/>
      <c r="AC93" s="10"/>
      <c r="AD93" s="10" t="s">
        <v>401</v>
      </c>
      <c r="AE93" s="10"/>
    </row>
    <row r="94" s="9" customFormat="1" spans="1:31">
      <c r="A94" s="10" t="s">
        <v>480</v>
      </c>
      <c r="B94" s="10" t="s">
        <v>481</v>
      </c>
      <c r="C94" s="10" t="s">
        <v>29</v>
      </c>
      <c r="D94" s="10" t="s">
        <v>189</v>
      </c>
      <c r="E94" s="10"/>
      <c r="F94" s="10">
        <v>2022</v>
      </c>
      <c r="G94" s="10">
        <v>65</v>
      </c>
      <c r="H94" s="10">
        <v>24</v>
      </c>
      <c r="I94" s="21"/>
      <c r="J94" s="21"/>
      <c r="K94" s="21"/>
      <c r="L94" s="22"/>
      <c r="M94" s="22">
        <v>0.384</v>
      </c>
      <c r="N94" s="10"/>
      <c r="O94" s="10">
        <v>13</v>
      </c>
      <c r="P94" s="10"/>
      <c r="Q94" s="10"/>
      <c r="R94" s="10"/>
      <c r="S94" s="22"/>
      <c r="T94" s="22"/>
      <c r="U94" s="33"/>
      <c r="V94" s="10"/>
      <c r="W94" s="10" t="s">
        <v>482</v>
      </c>
      <c r="X94" s="10" t="s">
        <v>191</v>
      </c>
      <c r="Y94" s="10" t="s">
        <v>64</v>
      </c>
      <c r="Z94" s="10"/>
      <c r="AA94" s="10" t="s">
        <v>42</v>
      </c>
      <c r="AB94" s="10"/>
      <c r="AC94" s="10"/>
      <c r="AD94" s="10" t="s">
        <v>483</v>
      </c>
      <c r="AE94" s="10"/>
    </row>
    <row r="95" s="9" customFormat="1" ht="17" spans="1:31">
      <c r="A95" s="44" t="s">
        <v>462</v>
      </c>
      <c r="B95" s="44" t="s">
        <v>463</v>
      </c>
      <c r="C95" s="44" t="s">
        <v>53</v>
      </c>
      <c r="D95" s="44" t="s">
        <v>61</v>
      </c>
      <c r="E95" s="44" t="s">
        <v>205</v>
      </c>
      <c r="F95" s="44">
        <v>2023</v>
      </c>
      <c r="G95" s="44">
        <v>65</v>
      </c>
      <c r="H95" s="9">
        <v>1.9</v>
      </c>
      <c r="I95" s="19">
        <v>-14.2</v>
      </c>
      <c r="J95" s="23"/>
      <c r="K95" s="28">
        <v>500</v>
      </c>
      <c r="L95" s="20"/>
      <c r="M95" s="20">
        <v>0.4</v>
      </c>
      <c r="N95" s="9"/>
      <c r="O95" s="9">
        <v>2</v>
      </c>
      <c r="P95" s="9"/>
      <c r="Q95" s="9">
        <v>21</v>
      </c>
      <c r="R95" s="9"/>
      <c r="S95" s="20">
        <v>0.025</v>
      </c>
      <c r="T95" s="20">
        <v>0.19</v>
      </c>
      <c r="U95" s="32"/>
      <c r="V95" s="9" t="s">
        <v>31</v>
      </c>
      <c r="W95" s="13" t="s">
        <v>465</v>
      </c>
      <c r="X95" s="13" t="s">
        <v>186</v>
      </c>
      <c r="Y95" s="40" t="s">
        <v>64</v>
      </c>
      <c r="Z95" s="13"/>
      <c r="AA95" s="13" t="s">
        <v>42</v>
      </c>
      <c r="AB95" s="13"/>
      <c r="AC95" s="13"/>
      <c r="AD95" s="13" t="s">
        <v>466</v>
      </c>
      <c r="AE95" s="13" t="s">
        <v>467</v>
      </c>
    </row>
    <row r="96" s="9" customFormat="1" spans="1:30">
      <c r="A96" s="9" t="s">
        <v>209</v>
      </c>
      <c r="B96" s="9" t="s">
        <v>204</v>
      </c>
      <c r="C96" s="9" t="s">
        <v>53</v>
      </c>
      <c r="D96" s="9" t="s">
        <v>61</v>
      </c>
      <c r="E96" s="9"/>
      <c r="F96" s="9">
        <v>2015</v>
      </c>
      <c r="G96" s="9">
        <v>130</v>
      </c>
      <c r="H96" s="9">
        <v>1.3</v>
      </c>
      <c r="I96" s="19">
        <v>-11</v>
      </c>
      <c r="J96" s="19"/>
      <c r="K96" s="19" t="s">
        <v>47</v>
      </c>
      <c r="L96" s="20"/>
      <c r="M96" s="20"/>
      <c r="N96" s="9"/>
      <c r="O96" s="9"/>
      <c r="P96" s="9"/>
      <c r="Q96" s="9"/>
      <c r="R96" s="9"/>
      <c r="S96" s="20"/>
      <c r="T96" s="20"/>
      <c r="U96" s="32"/>
      <c r="V96" s="9"/>
      <c r="W96" s="9" t="s">
        <v>210</v>
      </c>
      <c r="X96" s="9" t="s">
        <v>138</v>
      </c>
      <c r="Y96" s="40" t="s">
        <v>64</v>
      </c>
      <c r="Z96" s="9"/>
      <c r="AA96" s="9" t="s">
        <v>65</v>
      </c>
      <c r="AB96" s="9"/>
      <c r="AC96" s="9"/>
      <c r="AD96" s="9" t="s">
        <v>211</v>
      </c>
    </row>
    <row r="97" s="9" customFormat="1" spans="1:30">
      <c r="A97" s="9" t="s">
        <v>137</v>
      </c>
      <c r="B97" s="9" t="s">
        <v>106</v>
      </c>
      <c r="C97" s="9" t="s">
        <v>53</v>
      </c>
      <c r="D97" s="9" t="s">
        <v>61</v>
      </c>
      <c r="E97" s="9"/>
      <c r="F97" s="9">
        <v>2007</v>
      </c>
      <c r="G97" s="9">
        <v>180</v>
      </c>
      <c r="H97" s="9">
        <v>0.92</v>
      </c>
      <c r="I97" s="19">
        <v>-14.1</v>
      </c>
      <c r="J97" s="19"/>
      <c r="K97" s="19">
        <v>500</v>
      </c>
      <c r="L97" s="20"/>
      <c r="M97" s="20"/>
      <c r="N97" s="9"/>
      <c r="O97" s="9"/>
      <c r="P97" s="9"/>
      <c r="Q97" s="9"/>
      <c r="R97" s="9"/>
      <c r="S97" s="20"/>
      <c r="T97" s="20"/>
      <c r="U97" s="32"/>
      <c r="V97" s="9"/>
      <c r="W97" s="9" t="s">
        <v>113</v>
      </c>
      <c r="X97" s="9" t="s">
        <v>138</v>
      </c>
      <c r="Y97" s="40" t="s">
        <v>64</v>
      </c>
      <c r="Z97" s="9"/>
      <c r="AA97" s="9" t="s">
        <v>42</v>
      </c>
      <c r="AB97" s="9"/>
      <c r="AC97" s="9"/>
      <c r="AD97" s="9" t="s">
        <v>139</v>
      </c>
    </row>
    <row r="98" s="9" customFormat="1" spans="1:30">
      <c r="A98" s="9" t="s">
        <v>427</v>
      </c>
      <c r="B98" s="9" t="s">
        <v>408</v>
      </c>
      <c r="C98" s="9" t="s">
        <v>53</v>
      </c>
      <c r="D98" s="9" t="s">
        <v>61</v>
      </c>
      <c r="E98" s="9" t="s">
        <v>428</v>
      </c>
      <c r="F98" s="9">
        <v>2016</v>
      </c>
      <c r="G98" s="9">
        <v>180</v>
      </c>
      <c r="H98" s="9">
        <v>0.915</v>
      </c>
      <c r="I98" s="19">
        <v>-14.8</v>
      </c>
      <c r="J98" s="19"/>
      <c r="K98" s="19">
        <v>1000</v>
      </c>
      <c r="L98" s="20"/>
      <c r="M98" s="20">
        <v>0.25</v>
      </c>
      <c r="N98" s="9"/>
      <c r="O98" s="9">
        <v>0</v>
      </c>
      <c r="P98" s="9"/>
      <c r="Q98" s="9"/>
      <c r="R98" s="9"/>
      <c r="S98" s="20">
        <v>0.06</v>
      </c>
      <c r="T98" s="20"/>
      <c r="U98" s="32"/>
      <c r="V98" s="9" t="s">
        <v>31</v>
      </c>
      <c r="W98" s="9" t="s">
        <v>429</v>
      </c>
      <c r="X98" s="9" t="s">
        <v>430</v>
      </c>
      <c r="Y98" s="40" t="s">
        <v>64</v>
      </c>
      <c r="Z98" s="9"/>
      <c r="AA98" s="9" t="s">
        <v>42</v>
      </c>
      <c r="AB98" s="9"/>
      <c r="AC98" s="9"/>
      <c r="AD98" s="9" t="s">
        <v>431</v>
      </c>
    </row>
    <row r="99" s="9" customFormat="1" spans="1:30">
      <c r="A99" s="9" t="s">
        <v>165</v>
      </c>
      <c r="B99" s="9" t="s">
        <v>106</v>
      </c>
      <c r="C99" s="9" t="s">
        <v>29</v>
      </c>
      <c r="D99" s="9" t="s">
        <v>61</v>
      </c>
      <c r="E99" s="9"/>
      <c r="F99" s="9">
        <v>2018</v>
      </c>
      <c r="G99" s="9">
        <v>180</v>
      </c>
      <c r="H99" s="9">
        <v>0.9</v>
      </c>
      <c r="I99" s="19">
        <v>-7</v>
      </c>
      <c r="J99" s="19"/>
      <c r="K99" s="19"/>
      <c r="L99" s="20"/>
      <c r="M99" s="20">
        <v>0.32</v>
      </c>
      <c r="N99" s="9"/>
      <c r="O99" s="9">
        <v>2</v>
      </c>
      <c r="P99" s="9"/>
      <c r="Q99" s="9"/>
      <c r="R99" s="9"/>
      <c r="S99" s="20"/>
      <c r="T99" s="20"/>
      <c r="U99" s="32"/>
      <c r="V99" s="9"/>
      <c r="W99" s="9" t="s">
        <v>166</v>
      </c>
      <c r="X99" s="9" t="s">
        <v>167</v>
      </c>
      <c r="Y99" s="40" t="s">
        <v>64</v>
      </c>
      <c r="Z99" s="14"/>
      <c r="AA99" s="14" t="s">
        <v>42</v>
      </c>
      <c r="AB99" s="14"/>
      <c r="AC99" s="14"/>
      <c r="AD99" s="40" t="s">
        <v>168</v>
      </c>
    </row>
    <row r="100" s="9" customFormat="1" spans="1:30">
      <c r="A100" s="9" t="s">
        <v>294</v>
      </c>
      <c r="B100" s="9" t="s">
        <v>253</v>
      </c>
      <c r="C100" s="9" t="s">
        <v>53</v>
      </c>
      <c r="D100" s="9" t="s">
        <v>61</v>
      </c>
      <c r="E100" s="9"/>
      <c r="F100" s="9">
        <v>2017</v>
      </c>
      <c r="G100" s="9">
        <v>130</v>
      </c>
      <c r="H100" s="9">
        <v>0.9</v>
      </c>
      <c r="I100" s="19">
        <v>-20</v>
      </c>
      <c r="J100" s="19"/>
      <c r="K100" s="19">
        <v>1000</v>
      </c>
      <c r="L100" s="20"/>
      <c r="M100" s="20">
        <v>0.1</v>
      </c>
      <c r="N100" s="9"/>
      <c r="O100" s="9">
        <v>-20</v>
      </c>
      <c r="P100" s="9"/>
      <c r="Q100" s="9"/>
      <c r="R100" s="9"/>
      <c r="S100" s="20"/>
      <c r="T100" s="20"/>
      <c r="U100" s="32"/>
      <c r="V100" s="9"/>
      <c r="W100" s="9" t="s">
        <v>295</v>
      </c>
      <c r="X100" s="9" t="s">
        <v>151</v>
      </c>
      <c r="Y100" s="40" t="s">
        <v>64</v>
      </c>
      <c r="Z100" s="38"/>
      <c r="AA100" s="38" t="s">
        <v>42</v>
      </c>
      <c r="AB100" s="38"/>
      <c r="AC100" s="38"/>
      <c r="AD100" s="40" t="s">
        <v>296</v>
      </c>
    </row>
    <row r="101" s="9" customFormat="1" spans="1:31">
      <c r="A101" s="13" t="s">
        <v>301</v>
      </c>
      <c r="B101" s="13" t="s">
        <v>253</v>
      </c>
      <c r="C101" s="13" t="s">
        <v>29</v>
      </c>
      <c r="D101" s="13" t="s">
        <v>61</v>
      </c>
      <c r="E101" s="13" t="s">
        <v>302</v>
      </c>
      <c r="F101" s="13">
        <v>2023</v>
      </c>
      <c r="G101" s="13">
        <v>65</v>
      </c>
      <c r="H101" s="9">
        <v>0.9</v>
      </c>
      <c r="I101" s="19">
        <v>-20</v>
      </c>
      <c r="J101" s="23"/>
      <c r="K101" s="28">
        <v>800</v>
      </c>
      <c r="L101" s="20"/>
      <c r="M101" s="20">
        <v>0.428</v>
      </c>
      <c r="N101" s="9"/>
      <c r="O101" s="9">
        <v>-10</v>
      </c>
      <c r="P101" s="9"/>
      <c r="Q101" s="9"/>
      <c r="R101" s="9"/>
      <c r="S101" s="20"/>
      <c r="T101" s="20"/>
      <c r="U101" s="32"/>
      <c r="V101" s="9"/>
      <c r="W101" s="13" t="s">
        <v>303</v>
      </c>
      <c r="X101" s="13" t="s">
        <v>167</v>
      </c>
      <c r="Y101" s="40" t="s">
        <v>64</v>
      </c>
      <c r="Z101" s="41"/>
      <c r="AA101" s="41" t="s">
        <v>42</v>
      </c>
      <c r="AB101" s="41"/>
      <c r="AC101" s="41"/>
      <c r="AD101" s="13" t="s">
        <v>304</v>
      </c>
      <c r="AE101" s="9" t="s">
        <v>305</v>
      </c>
    </row>
    <row r="102" s="9" customFormat="1" spans="1:30">
      <c r="A102" s="9" t="s">
        <v>173</v>
      </c>
      <c r="B102" s="9" t="s">
        <v>106</v>
      </c>
      <c r="C102" s="9" t="s">
        <v>53</v>
      </c>
      <c r="D102" s="9" t="s">
        <v>61</v>
      </c>
      <c r="E102" s="9"/>
      <c r="F102" s="9">
        <v>2015</v>
      </c>
      <c r="G102" s="9">
        <v>180</v>
      </c>
      <c r="H102" s="9">
        <v>0.85</v>
      </c>
      <c r="I102" s="19">
        <v>-21.7</v>
      </c>
      <c r="J102" s="19"/>
      <c r="K102" s="19"/>
      <c r="L102" s="20"/>
      <c r="M102" s="20"/>
      <c r="N102" s="9"/>
      <c r="O102" s="9"/>
      <c r="P102" s="9"/>
      <c r="Q102" s="9"/>
      <c r="R102" s="9"/>
      <c r="S102" s="20"/>
      <c r="T102" s="20"/>
      <c r="U102" s="32"/>
      <c r="V102" s="9"/>
      <c r="W102" s="9" t="s">
        <v>174</v>
      </c>
      <c r="X102" s="9" t="s">
        <v>175</v>
      </c>
      <c r="Y102" s="40" t="s">
        <v>64</v>
      </c>
      <c r="Z102" s="9"/>
      <c r="AA102" s="9" t="s">
        <v>42</v>
      </c>
      <c r="AB102" s="9"/>
      <c r="AC102" s="9"/>
      <c r="AD102" s="9" t="s">
        <v>176</v>
      </c>
    </row>
    <row r="103" s="9" customFormat="1" spans="1:31">
      <c r="A103" s="10" t="s">
        <v>243</v>
      </c>
      <c r="B103" s="10" t="s">
        <v>204</v>
      </c>
      <c r="C103" s="10" t="s">
        <v>29</v>
      </c>
      <c r="D103" s="10" t="s">
        <v>61</v>
      </c>
      <c r="E103" s="10"/>
      <c r="F103" s="10">
        <v>2022</v>
      </c>
      <c r="G103" s="10">
        <v>28</v>
      </c>
      <c r="H103" s="10">
        <v>2.45</v>
      </c>
      <c r="I103" s="21">
        <v>-28.3</v>
      </c>
      <c r="J103" s="21"/>
      <c r="K103" s="21"/>
      <c r="L103" s="22"/>
      <c r="M103" s="22">
        <v>0.311</v>
      </c>
      <c r="N103" s="10" t="s">
        <v>31</v>
      </c>
      <c r="O103" s="10">
        <v>-16.5</v>
      </c>
      <c r="P103" s="10"/>
      <c r="Q103" s="10"/>
      <c r="R103" s="10"/>
      <c r="S103" s="22">
        <v>0.17</v>
      </c>
      <c r="T103" s="22"/>
      <c r="U103" s="33"/>
      <c r="V103" s="10" t="s">
        <v>31</v>
      </c>
      <c r="W103" s="10"/>
      <c r="X103" s="10" t="s">
        <v>620</v>
      </c>
      <c r="Y103" s="10" t="s">
        <v>615</v>
      </c>
      <c r="Z103" s="10"/>
      <c r="AA103" s="10" t="s">
        <v>244</v>
      </c>
      <c r="AB103" s="10"/>
      <c r="AC103" s="10" t="s">
        <v>631</v>
      </c>
      <c r="AD103" s="34" t="s">
        <v>245</v>
      </c>
      <c r="AE103" s="10"/>
    </row>
    <row r="104" s="9" customFormat="1" spans="1:31">
      <c r="A104" s="10" t="s">
        <v>105</v>
      </c>
      <c r="B104" s="10" t="s">
        <v>106</v>
      </c>
      <c r="C104" s="10" t="s">
        <v>29</v>
      </c>
      <c r="D104" s="10" t="s">
        <v>61</v>
      </c>
      <c r="E104" s="10" t="s">
        <v>107</v>
      </c>
      <c r="F104" s="10">
        <v>2017</v>
      </c>
      <c r="G104" s="10">
        <v>40</v>
      </c>
      <c r="H104" s="10">
        <v>2.4</v>
      </c>
      <c r="I104" s="21">
        <v>-23.2</v>
      </c>
      <c r="J104" s="21"/>
      <c r="K104" s="21" t="s">
        <v>47</v>
      </c>
      <c r="L104" s="22" t="s">
        <v>108</v>
      </c>
      <c r="M104" s="22">
        <v>0.3683</v>
      </c>
      <c r="N104" s="10"/>
      <c r="O104" s="10">
        <v>-11.47</v>
      </c>
      <c r="P104" s="10"/>
      <c r="Q104" s="10"/>
      <c r="R104" s="10"/>
      <c r="S104" s="22"/>
      <c r="T104" s="22"/>
      <c r="U104" s="33"/>
      <c r="V104" s="10"/>
      <c r="W104" s="10" t="s">
        <v>109</v>
      </c>
      <c r="X104" s="10" t="s">
        <v>619</v>
      </c>
      <c r="Y104" s="34" t="s">
        <v>615</v>
      </c>
      <c r="Z104" s="10"/>
      <c r="AA104" s="10" t="s">
        <v>35</v>
      </c>
      <c r="AB104" s="10"/>
      <c r="AC104" s="10"/>
      <c r="AD104" s="10" t="s">
        <v>110</v>
      </c>
      <c r="AE104" s="10"/>
    </row>
    <row r="105" s="9" customFormat="1" spans="1:31">
      <c r="A105" s="10" t="s">
        <v>371</v>
      </c>
      <c r="B105" s="10" t="s">
        <v>362</v>
      </c>
      <c r="C105" s="10" t="s">
        <v>29</v>
      </c>
      <c r="D105" s="10" t="s">
        <v>39</v>
      </c>
      <c r="E105" s="10"/>
      <c r="F105" s="10">
        <v>2023</v>
      </c>
      <c r="G105" s="10">
        <v>90</v>
      </c>
      <c r="H105" s="10">
        <v>2.4</v>
      </c>
      <c r="I105" s="21"/>
      <c r="J105" s="21"/>
      <c r="K105" s="21"/>
      <c r="L105" s="22"/>
      <c r="M105" s="22">
        <v>0.63</v>
      </c>
      <c r="N105" s="10"/>
      <c r="O105" s="10">
        <v>-8</v>
      </c>
      <c r="P105" s="10"/>
      <c r="Q105" s="10"/>
      <c r="R105" s="10"/>
      <c r="S105" s="22"/>
      <c r="T105" s="22">
        <v>0.46</v>
      </c>
      <c r="U105" s="33"/>
      <c r="V105" s="10" t="s">
        <v>31</v>
      </c>
      <c r="W105" s="10" t="s">
        <v>372</v>
      </c>
      <c r="X105" s="10" t="s">
        <v>636</v>
      </c>
      <c r="Y105" s="34" t="s">
        <v>615</v>
      </c>
      <c r="Z105" s="10"/>
      <c r="AA105" s="10" t="s">
        <v>617</v>
      </c>
      <c r="AB105" s="10" t="s">
        <v>34</v>
      </c>
      <c r="AC105" s="10" t="s">
        <v>631</v>
      </c>
      <c r="AD105" s="34" t="s">
        <v>373</v>
      </c>
      <c r="AE105" s="10"/>
    </row>
    <row r="106" s="9" customFormat="1" spans="1:30">
      <c r="A106" s="9" t="s">
        <v>236</v>
      </c>
      <c r="B106" s="9" t="s">
        <v>204</v>
      </c>
      <c r="C106" s="9" t="s">
        <v>29</v>
      </c>
      <c r="D106" s="9" t="s">
        <v>61</v>
      </c>
      <c r="E106" s="9" t="s">
        <v>237</v>
      </c>
      <c r="F106" s="9">
        <v>2019</v>
      </c>
      <c r="G106" s="9">
        <v>28</v>
      </c>
      <c r="H106" s="9">
        <v>2.4</v>
      </c>
      <c r="I106" s="19"/>
      <c r="J106" s="19"/>
      <c r="K106" s="19"/>
      <c r="L106" s="20"/>
      <c r="M106" s="20">
        <v>0.46</v>
      </c>
      <c r="N106" s="9"/>
      <c r="O106" s="9">
        <v>25.5</v>
      </c>
      <c r="P106" s="9"/>
      <c r="Q106" s="9"/>
      <c r="R106" s="9"/>
      <c r="S106" s="20"/>
      <c r="T106" s="20"/>
      <c r="U106" s="32"/>
      <c r="V106" s="9"/>
      <c r="W106" s="9">
        <v>0.705</v>
      </c>
      <c r="X106" s="9" t="s">
        <v>637</v>
      </c>
      <c r="Y106" s="9" t="s">
        <v>615</v>
      </c>
      <c r="Z106" s="9"/>
      <c r="AA106" s="9" t="s">
        <v>617</v>
      </c>
      <c r="AB106" s="9"/>
      <c r="AC106" s="9"/>
      <c r="AD106" s="9" t="s">
        <v>239</v>
      </c>
    </row>
    <row r="107" s="9" customFormat="1" spans="1:31">
      <c r="A107" s="10" t="s">
        <v>453</v>
      </c>
      <c r="B107" s="10" t="s">
        <v>408</v>
      </c>
      <c r="C107" s="10" t="s">
        <v>53</v>
      </c>
      <c r="D107" s="10" t="s">
        <v>454</v>
      </c>
      <c r="E107" s="10"/>
      <c r="F107" s="10">
        <v>2006</v>
      </c>
      <c r="G107" s="10">
        <v>300</v>
      </c>
      <c r="H107" s="10">
        <v>0.95</v>
      </c>
      <c r="I107" s="21">
        <v>-14</v>
      </c>
      <c r="J107" s="21"/>
      <c r="K107" s="21"/>
      <c r="L107" s="22"/>
      <c r="M107" s="22">
        <v>0.105</v>
      </c>
      <c r="N107" s="10"/>
      <c r="O107" s="10">
        <v>-6</v>
      </c>
      <c r="P107" s="10"/>
      <c r="Q107" s="10"/>
      <c r="R107" s="10"/>
      <c r="S107" s="22"/>
      <c r="T107" s="22">
        <v>0.07</v>
      </c>
      <c r="U107" s="33"/>
      <c r="V107" s="10"/>
      <c r="W107" s="10" t="s">
        <v>455</v>
      </c>
      <c r="X107" s="10" t="s">
        <v>619</v>
      </c>
      <c r="Y107" s="10" t="s">
        <v>615</v>
      </c>
      <c r="Z107" s="34"/>
      <c r="AA107" s="34" t="s">
        <v>617</v>
      </c>
      <c r="AB107" s="34"/>
      <c r="AC107" s="34"/>
      <c r="AD107" s="37" t="s">
        <v>456</v>
      </c>
      <c r="AE107" s="10"/>
    </row>
    <row r="108" s="9" customFormat="1" spans="1:31">
      <c r="A108" s="16" t="s">
        <v>581</v>
      </c>
      <c r="B108" s="10" t="s">
        <v>582</v>
      </c>
      <c r="C108" s="10" t="s">
        <v>53</v>
      </c>
      <c r="D108" s="10" t="s">
        <v>61</v>
      </c>
      <c r="E108" s="10"/>
      <c r="F108" s="10">
        <v>2012</v>
      </c>
      <c r="G108" s="10">
        <v>130</v>
      </c>
      <c r="H108" s="10">
        <v>0.915</v>
      </c>
      <c r="I108" s="21">
        <v>-32.1</v>
      </c>
      <c r="J108" s="21"/>
      <c r="K108" s="21" t="s">
        <v>418</v>
      </c>
      <c r="L108" s="22"/>
      <c r="M108" s="22"/>
      <c r="N108" s="10"/>
      <c r="O108" s="10"/>
      <c r="P108" s="10"/>
      <c r="Q108" s="10"/>
      <c r="R108" s="10"/>
      <c r="S108" s="22"/>
      <c r="T108" s="22"/>
      <c r="U108" s="33"/>
      <c r="V108" s="10"/>
      <c r="W108" s="10" t="s">
        <v>583</v>
      </c>
      <c r="X108" s="10" t="s">
        <v>92</v>
      </c>
      <c r="Y108" s="10" t="s">
        <v>615</v>
      </c>
      <c r="Z108" s="16"/>
      <c r="AA108" s="16" t="s">
        <v>65</v>
      </c>
      <c r="AB108" s="16"/>
      <c r="AC108" s="16"/>
      <c r="AD108" s="16" t="s">
        <v>584</v>
      </c>
      <c r="AE108" s="16"/>
    </row>
    <row r="109" s="9" customFormat="1" spans="1:31">
      <c r="A109" s="16" t="s">
        <v>484</v>
      </c>
      <c r="B109" s="10" t="s">
        <v>485</v>
      </c>
      <c r="C109" s="10" t="s">
        <v>29</v>
      </c>
      <c r="D109" s="10" t="s">
        <v>61</v>
      </c>
      <c r="E109" s="10" t="s">
        <v>486</v>
      </c>
      <c r="F109" s="10">
        <v>2017</v>
      </c>
      <c r="G109" s="10">
        <v>40</v>
      </c>
      <c r="H109" s="10">
        <v>0.9</v>
      </c>
      <c r="I109" s="21"/>
      <c r="J109" s="21"/>
      <c r="K109" s="21"/>
      <c r="L109" s="22"/>
      <c r="M109" s="22">
        <v>0.66</v>
      </c>
      <c r="N109" s="10"/>
      <c r="O109" s="10">
        <v>0</v>
      </c>
      <c r="P109" s="10"/>
      <c r="Q109" s="10" t="s">
        <v>487</v>
      </c>
      <c r="R109" s="10"/>
      <c r="S109" s="22"/>
      <c r="T109" s="22"/>
      <c r="U109" s="33"/>
      <c r="V109" s="10"/>
      <c r="W109" s="10"/>
      <c r="X109" s="10" t="s">
        <v>638</v>
      </c>
      <c r="Y109" s="10" t="s">
        <v>615</v>
      </c>
      <c r="Z109" s="16"/>
      <c r="AA109" s="16" t="s">
        <v>156</v>
      </c>
      <c r="AB109" s="16" t="s">
        <v>34</v>
      </c>
      <c r="AC109" s="16"/>
      <c r="AD109" s="16" t="s">
        <v>489</v>
      </c>
      <c r="AE109" s="16"/>
    </row>
    <row r="110" s="9" customFormat="1" spans="1:31">
      <c r="A110" s="10" t="s">
        <v>180</v>
      </c>
      <c r="B110" s="10" t="s">
        <v>106</v>
      </c>
      <c r="C110" s="10" t="s">
        <v>29</v>
      </c>
      <c r="D110" s="10" t="s">
        <v>61</v>
      </c>
      <c r="E110" s="10"/>
      <c r="F110" s="10">
        <v>2014</v>
      </c>
      <c r="G110" s="10">
        <v>130</v>
      </c>
      <c r="H110" s="10">
        <v>0.9</v>
      </c>
      <c r="I110" s="21">
        <v>-27.5</v>
      </c>
      <c r="J110" s="21"/>
      <c r="K110" s="21"/>
      <c r="L110" s="22"/>
      <c r="M110" s="22"/>
      <c r="N110" s="10"/>
      <c r="O110" s="10"/>
      <c r="P110" s="10"/>
      <c r="Q110" s="10"/>
      <c r="R110" s="10"/>
      <c r="S110" s="22"/>
      <c r="T110" s="22"/>
      <c r="U110" s="33"/>
      <c r="V110" s="10"/>
      <c r="W110" s="10" t="s">
        <v>181</v>
      </c>
      <c r="X110" s="10" t="s">
        <v>639</v>
      </c>
      <c r="Y110" s="34" t="s">
        <v>615</v>
      </c>
      <c r="Z110" s="10"/>
      <c r="AA110" s="10" t="s">
        <v>65</v>
      </c>
      <c r="AB110" s="10"/>
      <c r="AC110" s="10"/>
      <c r="AD110" s="37" t="s">
        <v>183</v>
      </c>
      <c r="AE110" s="10"/>
    </row>
    <row r="111" s="9" customFormat="1" spans="1:31">
      <c r="A111" s="15" t="s">
        <v>89</v>
      </c>
      <c r="B111" s="15" t="s">
        <v>83</v>
      </c>
      <c r="C111" s="15" t="s">
        <v>53</v>
      </c>
      <c r="D111" s="15" t="s">
        <v>90</v>
      </c>
      <c r="E111" s="15"/>
      <c r="F111" s="15">
        <v>2021</v>
      </c>
      <c r="G111" s="15">
        <v>180</v>
      </c>
      <c r="H111" s="10">
        <v>0.9</v>
      </c>
      <c r="I111" s="21"/>
      <c r="J111" s="21"/>
      <c r="K111" s="21"/>
      <c r="L111" s="22"/>
      <c r="M111" s="22">
        <v>0.73</v>
      </c>
      <c r="N111" s="10"/>
      <c r="O111" s="10">
        <v>0</v>
      </c>
      <c r="P111" s="10"/>
      <c r="Q111" s="10"/>
      <c r="R111" s="10"/>
      <c r="S111" s="22"/>
      <c r="T111" s="22">
        <v>0.4</v>
      </c>
      <c r="U111" s="33"/>
      <c r="V111" s="10" t="s">
        <v>31</v>
      </c>
      <c r="W111" s="15" t="s">
        <v>91</v>
      </c>
      <c r="X111" s="15" t="s">
        <v>92</v>
      </c>
      <c r="Y111" s="34" t="s">
        <v>615</v>
      </c>
      <c r="Z111" s="15"/>
      <c r="AA111" s="15" t="s">
        <v>65</v>
      </c>
      <c r="AB111" s="15"/>
      <c r="AC111" s="15"/>
      <c r="AD111" s="15" t="s">
        <v>94</v>
      </c>
      <c r="AE111" s="10"/>
    </row>
    <row r="112" s="9" customFormat="1" spans="1:31">
      <c r="A112" s="16" t="s">
        <v>598</v>
      </c>
      <c r="B112" s="10" t="s">
        <v>599</v>
      </c>
      <c r="C112" s="10" t="s">
        <v>53</v>
      </c>
      <c r="D112" s="10" t="s">
        <v>213</v>
      </c>
      <c r="E112" s="10"/>
      <c r="F112" s="10">
        <v>2010</v>
      </c>
      <c r="G112" s="10">
        <v>180</v>
      </c>
      <c r="H112" s="10">
        <v>0.9</v>
      </c>
      <c r="I112" s="21"/>
      <c r="J112" s="21"/>
      <c r="K112" s="21"/>
      <c r="L112" s="22"/>
      <c r="M112" s="22">
        <v>0.15</v>
      </c>
      <c r="N112" s="10"/>
      <c r="O112" s="10">
        <v>-10</v>
      </c>
      <c r="P112" s="10"/>
      <c r="Q112" s="10"/>
      <c r="R112" s="10"/>
      <c r="S112" s="22"/>
      <c r="T112" s="22"/>
      <c r="U112" s="33"/>
      <c r="V112" s="10"/>
      <c r="W112" s="10" t="s">
        <v>600</v>
      </c>
      <c r="X112" s="10" t="s">
        <v>640</v>
      </c>
      <c r="Y112" s="10" t="s">
        <v>615</v>
      </c>
      <c r="Z112" s="35"/>
      <c r="AA112" s="35" t="s">
        <v>65</v>
      </c>
      <c r="AB112" s="10" t="s">
        <v>34</v>
      </c>
      <c r="AC112" s="10"/>
      <c r="AD112" s="46" t="s">
        <v>602</v>
      </c>
      <c r="AE112" s="16"/>
    </row>
    <row r="113" s="9" customFormat="1" spans="1:31">
      <c r="A113" s="10" t="s">
        <v>318</v>
      </c>
      <c r="B113" s="10" t="s">
        <v>253</v>
      </c>
      <c r="C113" s="10" t="s">
        <v>29</v>
      </c>
      <c r="D113" s="10" t="s">
        <v>319</v>
      </c>
      <c r="E113" s="10"/>
      <c r="F113" s="10">
        <v>2007</v>
      </c>
      <c r="G113" s="10">
        <v>180</v>
      </c>
      <c r="H113" s="10">
        <v>0.9</v>
      </c>
      <c r="I113" s="21"/>
      <c r="J113" s="21"/>
      <c r="K113" s="21"/>
      <c r="L113" s="22"/>
      <c r="M113" s="22">
        <v>0.259</v>
      </c>
      <c r="N113" s="10" t="s">
        <v>31</v>
      </c>
      <c r="O113" s="10"/>
      <c r="P113" s="10"/>
      <c r="Q113" s="10"/>
      <c r="R113" s="10"/>
      <c r="S113" s="22"/>
      <c r="T113" s="22"/>
      <c r="U113" s="33"/>
      <c r="V113" s="10"/>
      <c r="W113" s="10"/>
      <c r="X113" s="10" t="s">
        <v>257</v>
      </c>
      <c r="Y113" s="34" t="s">
        <v>615</v>
      </c>
      <c r="Z113" s="10"/>
      <c r="AA113" s="10" t="s">
        <v>641</v>
      </c>
      <c r="AB113" s="10" t="s">
        <v>34</v>
      </c>
      <c r="AC113" s="10"/>
      <c r="AD113" s="10" t="s">
        <v>322</v>
      </c>
      <c r="AE113" s="10"/>
    </row>
    <row r="114" s="9" customFormat="1" spans="1:31">
      <c r="A114" s="16" t="s">
        <v>402</v>
      </c>
      <c r="B114" s="10" t="s">
        <v>375</v>
      </c>
      <c r="C114" s="10" t="s">
        <v>29</v>
      </c>
      <c r="D114" s="10" t="s">
        <v>403</v>
      </c>
      <c r="E114" s="10" t="s">
        <v>404</v>
      </c>
      <c r="F114" s="10">
        <v>2013</v>
      </c>
      <c r="G114" s="10">
        <v>130</v>
      </c>
      <c r="H114" s="10">
        <v>0.868</v>
      </c>
      <c r="I114" s="21">
        <v>-21</v>
      </c>
      <c r="J114" s="21"/>
      <c r="K114" s="21"/>
      <c r="L114" s="22"/>
      <c r="M114" s="22">
        <v>0.6</v>
      </c>
      <c r="N114" s="10"/>
      <c r="O114" s="10">
        <v>-9</v>
      </c>
      <c r="P114" s="10"/>
      <c r="Q114" s="10"/>
      <c r="R114" s="10"/>
      <c r="S114" s="22">
        <v>0.08</v>
      </c>
      <c r="T114" s="22"/>
      <c r="U114" s="33"/>
      <c r="V114" s="10" t="s">
        <v>31</v>
      </c>
      <c r="W114" s="10" t="s">
        <v>405</v>
      </c>
      <c r="X114" s="10" t="s">
        <v>619</v>
      </c>
      <c r="Y114" s="34" t="s">
        <v>615</v>
      </c>
      <c r="Z114" s="16"/>
      <c r="AA114" s="16" t="s">
        <v>65</v>
      </c>
      <c r="AB114" s="16"/>
      <c r="AC114" s="16"/>
      <c r="AD114" s="16" t="s">
        <v>406</v>
      </c>
      <c r="AE114" s="16"/>
    </row>
    <row r="115" s="9" customFormat="1" spans="1:31">
      <c r="A115" s="16" t="s">
        <v>540</v>
      </c>
      <c r="B115" s="10" t="s">
        <v>541</v>
      </c>
      <c r="C115" s="10" t="s">
        <v>29</v>
      </c>
      <c r="D115" s="10" t="s">
        <v>61</v>
      </c>
      <c r="E115" s="10" t="s">
        <v>542</v>
      </c>
      <c r="F115" s="10">
        <v>2019</v>
      </c>
      <c r="G115" s="10">
        <v>40</v>
      </c>
      <c r="H115" s="10">
        <v>64</v>
      </c>
      <c r="I115" s="21">
        <v>-12</v>
      </c>
      <c r="J115" s="21"/>
      <c r="K115" s="21"/>
      <c r="L115" s="22"/>
      <c r="M115" s="22"/>
      <c r="N115" s="10"/>
      <c r="O115" s="10"/>
      <c r="P115" s="10"/>
      <c r="Q115" s="10"/>
      <c r="R115" s="10"/>
      <c r="S115" s="22"/>
      <c r="T115" s="22"/>
      <c r="U115" s="33"/>
      <c r="V115" s="10"/>
      <c r="W115" s="10" t="s">
        <v>543</v>
      </c>
      <c r="X115" s="10" t="s">
        <v>143</v>
      </c>
      <c r="Y115" s="10" t="s">
        <v>64</v>
      </c>
      <c r="Z115" s="35"/>
      <c r="AA115" s="16" t="s">
        <v>42</v>
      </c>
      <c r="AB115" s="16"/>
      <c r="AC115" s="16"/>
      <c r="AD115" s="16" t="s">
        <v>544</v>
      </c>
      <c r="AE115" s="16"/>
    </row>
    <row r="116" s="9" customFormat="1" spans="1:31">
      <c r="A116" s="15" t="s">
        <v>340</v>
      </c>
      <c r="B116" s="15" t="s">
        <v>341</v>
      </c>
      <c r="C116" s="15" t="s">
        <v>29</v>
      </c>
      <c r="D116" s="15" t="s">
        <v>61</v>
      </c>
      <c r="E116" s="15" t="s">
        <v>342</v>
      </c>
      <c r="F116" s="15">
        <v>2021</v>
      </c>
      <c r="G116" s="15">
        <v>40</v>
      </c>
      <c r="H116" s="10">
        <v>38</v>
      </c>
      <c r="I116" s="21">
        <v>-7.8</v>
      </c>
      <c r="J116" s="25"/>
      <c r="K116" s="25" t="s">
        <v>47</v>
      </c>
      <c r="L116" s="45" t="s">
        <v>343</v>
      </c>
      <c r="M116" s="22">
        <v>0.081</v>
      </c>
      <c r="N116" s="10"/>
      <c r="O116" s="10"/>
      <c r="P116" s="10"/>
      <c r="Q116" s="10"/>
      <c r="R116" s="10"/>
      <c r="S116" s="22"/>
      <c r="T116" s="22"/>
      <c r="U116" s="33"/>
      <c r="V116" s="10"/>
      <c r="W116" s="15" t="s">
        <v>344</v>
      </c>
      <c r="X116" s="15" t="s">
        <v>143</v>
      </c>
      <c r="Y116" s="10" t="s">
        <v>50</v>
      </c>
      <c r="Z116" s="35"/>
      <c r="AA116" s="15" t="s">
        <v>42</v>
      </c>
      <c r="AB116" s="16"/>
      <c r="AC116" s="10"/>
      <c r="AD116" s="15" t="s">
        <v>345</v>
      </c>
      <c r="AE116" s="10"/>
    </row>
    <row r="117" s="9" customFormat="1" spans="1:31">
      <c r="A117" s="10" t="s">
        <v>490</v>
      </c>
      <c r="B117" s="10" t="s">
        <v>491</v>
      </c>
      <c r="C117" s="10" t="s">
        <v>53</v>
      </c>
      <c r="D117" s="10" t="s">
        <v>492</v>
      </c>
      <c r="E117" s="10" t="s">
        <v>493</v>
      </c>
      <c r="F117" s="10">
        <v>2023</v>
      </c>
      <c r="G117" s="10">
        <v>65</v>
      </c>
      <c r="H117" s="10">
        <v>0.92</v>
      </c>
      <c r="I117" s="21">
        <v>-31.7</v>
      </c>
      <c r="J117" s="21"/>
      <c r="K117" s="21">
        <v>10000000</v>
      </c>
      <c r="L117" s="22"/>
      <c r="M117" s="22"/>
      <c r="N117" s="10"/>
      <c r="O117" s="10"/>
      <c r="P117" s="10"/>
      <c r="Q117" s="10"/>
      <c r="R117" s="10"/>
      <c r="S117" s="22"/>
      <c r="T117" s="22"/>
      <c r="U117" s="33"/>
      <c r="V117" s="10"/>
      <c r="W117" s="10">
        <v>0.011</v>
      </c>
      <c r="X117" s="10" t="s">
        <v>103</v>
      </c>
      <c r="Y117" s="10" t="s">
        <v>616</v>
      </c>
      <c r="Z117" s="36"/>
      <c r="AA117" s="35" t="s">
        <v>42</v>
      </c>
      <c r="AB117" s="35"/>
      <c r="AC117" s="35"/>
      <c r="AD117" s="10" t="s">
        <v>494</v>
      </c>
      <c r="AE117" s="10"/>
    </row>
    <row r="118" s="9" customFormat="1" spans="1:30">
      <c r="A118" s="9" t="s">
        <v>449</v>
      </c>
      <c r="B118" s="9" t="s">
        <v>408</v>
      </c>
      <c r="C118" s="9" t="s">
        <v>53</v>
      </c>
      <c r="D118" s="9" t="s">
        <v>450</v>
      </c>
      <c r="E118" s="9"/>
      <c r="F118" s="9">
        <v>2007</v>
      </c>
      <c r="G118" s="9">
        <v>350</v>
      </c>
      <c r="H118" s="9">
        <v>0.953</v>
      </c>
      <c r="I118" s="19"/>
      <c r="J118" s="19"/>
      <c r="K118" s="19"/>
      <c r="L118" s="20"/>
      <c r="M118" s="20">
        <v>0.366</v>
      </c>
      <c r="N118" s="9" t="s">
        <v>196</v>
      </c>
      <c r="O118" s="9">
        <v>-6.1</v>
      </c>
      <c r="P118" s="9"/>
      <c r="Q118" s="9"/>
      <c r="R118" s="9"/>
      <c r="S118" s="20"/>
      <c r="T118" s="20"/>
      <c r="U118" s="32"/>
      <c r="V118" s="9"/>
      <c r="W118" s="9" t="s">
        <v>451</v>
      </c>
      <c r="X118" s="9" t="s">
        <v>42</v>
      </c>
      <c r="Y118" s="9" t="s">
        <v>42</v>
      </c>
      <c r="Z118" s="36"/>
      <c r="AA118" s="9" t="s">
        <v>42</v>
      </c>
      <c r="AB118" s="9"/>
      <c r="AC118" s="9"/>
      <c r="AD118" s="9" t="s">
        <v>452</v>
      </c>
    </row>
    <row r="119" s="9" customFormat="1" spans="1:31">
      <c r="A119" s="14" t="s">
        <v>607</v>
      </c>
      <c r="B119" s="9" t="s">
        <v>608</v>
      </c>
      <c r="C119" s="9" t="s">
        <v>29</v>
      </c>
      <c r="D119" s="9" t="s">
        <v>61</v>
      </c>
      <c r="E119" s="9"/>
      <c r="F119" s="9">
        <v>2009</v>
      </c>
      <c r="G119" s="9">
        <v>130</v>
      </c>
      <c r="H119" s="9">
        <v>0.915</v>
      </c>
      <c r="I119" s="19"/>
      <c r="J119" s="19"/>
      <c r="K119" s="19"/>
      <c r="L119" s="20"/>
      <c r="M119" s="20">
        <v>0.65</v>
      </c>
      <c r="N119" s="9"/>
      <c r="O119" s="9"/>
      <c r="P119" s="9"/>
      <c r="Q119" s="9"/>
      <c r="R119" s="9"/>
      <c r="S119" s="20"/>
      <c r="T119" s="20"/>
      <c r="U119" s="32"/>
      <c r="V119" s="9"/>
      <c r="W119" s="9" t="s">
        <v>609</v>
      </c>
      <c r="X119" s="9" t="s">
        <v>42</v>
      </c>
      <c r="Y119" s="38" t="s">
        <v>42</v>
      </c>
      <c r="Z119" s="36"/>
      <c r="AA119" s="14" t="s">
        <v>42</v>
      </c>
      <c r="AB119" s="14"/>
      <c r="AC119" s="14"/>
      <c r="AD119" s="14" t="s">
        <v>610</v>
      </c>
      <c r="AE119" s="14"/>
    </row>
    <row r="120" s="9" customFormat="1" spans="1:30">
      <c r="A120" s="9" t="s">
        <v>126</v>
      </c>
      <c r="B120" s="9" t="s">
        <v>106</v>
      </c>
      <c r="C120" s="9" t="s">
        <v>29</v>
      </c>
      <c r="D120" s="9" t="s">
        <v>61</v>
      </c>
      <c r="E120" s="9" t="s">
        <v>127</v>
      </c>
      <c r="F120" s="9">
        <v>2018</v>
      </c>
      <c r="G120" s="9">
        <v>65</v>
      </c>
      <c r="H120" s="9">
        <v>2.4</v>
      </c>
      <c r="I120" s="19">
        <v>-34.5</v>
      </c>
      <c r="J120" s="19"/>
      <c r="K120" s="19" t="s">
        <v>128</v>
      </c>
      <c r="L120" s="20"/>
      <c r="M120" s="20"/>
      <c r="N120" s="9"/>
      <c r="O120" s="9"/>
      <c r="P120" s="9"/>
      <c r="Q120" s="9"/>
      <c r="R120" s="9"/>
      <c r="S120" s="20"/>
      <c r="T120" s="20"/>
      <c r="U120" s="32"/>
      <c r="V120" s="9"/>
      <c r="W120" s="9" t="s">
        <v>129</v>
      </c>
      <c r="X120" s="9" t="s">
        <v>130</v>
      </c>
      <c r="Y120" s="38" t="s">
        <v>613</v>
      </c>
      <c r="Z120" s="9"/>
      <c r="AA120" s="9" t="s">
        <v>124</v>
      </c>
      <c r="AB120" s="9" t="s">
        <v>34</v>
      </c>
      <c r="AC120" s="9"/>
      <c r="AD120" s="9" t="s">
        <v>131</v>
      </c>
    </row>
    <row r="121" s="9" customFormat="1" spans="1:31">
      <c r="A121" s="14" t="s">
        <v>416</v>
      </c>
      <c r="B121" s="9" t="s">
        <v>408</v>
      </c>
      <c r="C121" s="9" t="s">
        <v>53</v>
      </c>
      <c r="D121" s="9" t="s">
        <v>61</v>
      </c>
      <c r="E121" s="9" t="s">
        <v>417</v>
      </c>
      <c r="F121" s="9">
        <v>2018</v>
      </c>
      <c r="G121" s="9">
        <v>65</v>
      </c>
      <c r="H121" s="9">
        <v>2.4</v>
      </c>
      <c r="I121" s="19">
        <v>-36</v>
      </c>
      <c r="J121" s="19"/>
      <c r="K121" s="19" t="s">
        <v>418</v>
      </c>
      <c r="L121" s="20"/>
      <c r="M121" s="20"/>
      <c r="N121" s="9"/>
      <c r="O121" s="9"/>
      <c r="P121" s="9"/>
      <c r="Q121" s="9"/>
      <c r="R121" s="9"/>
      <c r="S121" s="20"/>
      <c r="T121" s="20"/>
      <c r="U121" s="32"/>
      <c r="V121" s="9"/>
      <c r="W121" s="9" t="s">
        <v>419</v>
      </c>
      <c r="X121" s="9" t="s">
        <v>420</v>
      </c>
      <c r="Y121" s="14" t="s">
        <v>613</v>
      </c>
      <c r="Z121" s="14"/>
      <c r="AA121" s="14" t="s">
        <v>124</v>
      </c>
      <c r="AB121" s="9" t="s">
        <v>34</v>
      </c>
      <c r="AC121" s="9"/>
      <c r="AD121" s="14" t="s">
        <v>421</v>
      </c>
      <c r="AE121" s="14"/>
    </row>
    <row r="122" s="9" customFormat="1" spans="1:30">
      <c r="A122" s="9" t="s">
        <v>374</v>
      </c>
      <c r="B122" s="9" t="s">
        <v>375</v>
      </c>
      <c r="C122" s="9" t="s">
        <v>29</v>
      </c>
      <c r="D122" s="9" t="s">
        <v>61</v>
      </c>
      <c r="E122" s="9" t="s">
        <v>376</v>
      </c>
      <c r="F122" s="9">
        <v>2019</v>
      </c>
      <c r="G122" s="9">
        <v>180</v>
      </c>
      <c r="H122" s="9">
        <v>0.915</v>
      </c>
      <c r="I122" s="19"/>
      <c r="J122" s="19">
        <v>-22</v>
      </c>
      <c r="K122" s="19" t="s">
        <v>377</v>
      </c>
      <c r="L122" s="20" t="s">
        <v>378</v>
      </c>
      <c r="M122" s="20"/>
      <c r="N122" s="9"/>
      <c r="O122" s="9"/>
      <c r="P122" s="9"/>
      <c r="Q122" s="9"/>
      <c r="R122" s="9"/>
      <c r="S122" s="20"/>
      <c r="T122" s="20"/>
      <c r="U122" s="32"/>
      <c r="V122" s="9"/>
      <c r="W122" s="9" t="s">
        <v>379</v>
      </c>
      <c r="X122" s="9" t="s">
        <v>380</v>
      </c>
      <c r="Y122" s="38" t="s">
        <v>613</v>
      </c>
      <c r="Z122" s="38"/>
      <c r="AA122" s="38" t="s">
        <v>124</v>
      </c>
      <c r="AB122" s="9" t="s">
        <v>34</v>
      </c>
      <c r="AC122" s="9"/>
      <c r="AD122" s="40" t="s">
        <v>382</v>
      </c>
    </row>
    <row r="123" s="9" customFormat="1" spans="1:30">
      <c r="A123" s="9" t="s">
        <v>122</v>
      </c>
      <c r="B123" s="9" t="s">
        <v>106</v>
      </c>
      <c r="C123" s="9" t="s">
        <v>29</v>
      </c>
      <c r="D123" s="9" t="s">
        <v>61</v>
      </c>
      <c r="E123" s="9"/>
      <c r="F123" s="9">
        <v>2019</v>
      </c>
      <c r="G123" s="9">
        <v>130</v>
      </c>
      <c r="H123" s="9">
        <v>0.868</v>
      </c>
      <c r="I123" s="19">
        <v>-21.5</v>
      </c>
      <c r="J123" s="19"/>
      <c r="K123" s="19" t="s">
        <v>123</v>
      </c>
      <c r="L123" s="20"/>
      <c r="M123" s="20">
        <v>0.34</v>
      </c>
      <c r="N123" s="9" t="s">
        <v>31</v>
      </c>
      <c r="O123" s="9">
        <v>-21.5</v>
      </c>
      <c r="P123" s="9"/>
      <c r="Q123" s="9"/>
      <c r="R123" s="9"/>
      <c r="S123" s="20">
        <v>0.355</v>
      </c>
      <c r="T123" s="20"/>
      <c r="U123" s="32"/>
      <c r="V123" s="9" t="s">
        <v>31</v>
      </c>
      <c r="W123" s="9"/>
      <c r="X123" s="9" t="s">
        <v>114</v>
      </c>
      <c r="Y123" s="38" t="s">
        <v>613</v>
      </c>
      <c r="Z123" s="9"/>
      <c r="AA123" s="9" t="s">
        <v>124</v>
      </c>
      <c r="AB123" s="9" t="s">
        <v>34</v>
      </c>
      <c r="AC123" s="9"/>
      <c r="AD123" s="9" t="s">
        <v>125</v>
      </c>
    </row>
  </sheetData>
  <sortState ref="A2:AE123">
    <sortCondition ref="P2" descending="1"/>
  </sortState>
  <conditionalFormatting sqref="A123:A1048576">
    <cfRule type="duplicateValues" dxfId="0" priority="5"/>
  </conditionalFormatting>
  <conditionalFormatting sqref="AD$1:AD$1048576">
    <cfRule type="duplicateValues" dxfId="0" priority="7"/>
  </conditionalFormatting>
  <conditionalFormatting sqref="AE100:AE121">
    <cfRule type="duplicateValues" dxfId="0" priority="1"/>
  </conditionalFormatting>
  <hyperlinks>
    <hyperlink ref="B92" r:id="rId1" display="2024 54th European Microwave Conference (EuMC)" tooltip="https://ieeexplore.ieee.org/xpl/conhome/10732021/proceeding"/>
    <hyperlink ref="B65" r:id="rId2" display="IEEE Microwave and Wireless Technology Letters" tooltip="https://ieeexplore.ieee.org/xpl/RecentIssue.jsp?punumber=9944983"/>
    <hyperlink ref="B32" r:id="rId3" display="IEEE Transactions on Very Large Scale Integration (VLSI) Systems" tooltip="https://ieeexplore.ieee.org/xpl/RecentIssue.jsp?punumber=92"/>
    <hyperlink ref="B72" r:id="rId4" display="IEEE Solid-State Circuits Letters" tooltip="https://ieeexplore.ieee.org/xpl/RecentIssue.jsp?punumber=8011414"/>
    <hyperlink ref="B3" r:id="rId2" display="IEEE Microwave and Wireless Technology Letters" tooltip="https://ieeexplore.ieee.org/xpl/RecentIssue.jsp?punumber=9944983"/>
    <hyperlink ref="B22" r:id="rId5" display="IEEE Transactions on Circuits and Systems I: Regular Papers" tooltip="https://ieeexplore.ieee.org/xpl/RecentIssue.jsp?punumber=8919"/>
    <hyperlink ref="B81" r:id="rId6" display="IEEE Transactions on Microwave Theory and Techniques" tooltip="https://ieeexplore.ieee.org/xpl/RecentIssue.jsp?punumber=22"/>
    <hyperlink ref="B27" r:id="rId7" display="IEEE Transactions on Circuits and Systems II: Express Briefs" tooltip="https://ieeexplore.ieee.org/xpl/RecentIssue.jsp?punumber=8920"/>
    <hyperlink ref="B28" r:id="rId3" display="IEEE Transactions on Very Large Scale Integration (VLSI) Systems" tooltip="https://ieeexplore.ieee.org/xpl/RecentIssue.jsp?punumber=92"/>
    <hyperlink ref="B20" r:id="rId7" display="IEEE Transactions on Circuits and Systems II: Express Briefs" tooltip="https://ieeexplore.ieee.org/xpl/RecentIssue.jsp?punumber=8920"/>
    <hyperlink ref="B70" r:id="rId8" display="IEEE Access" tooltip="https://ieeexplore.ieee.org/xpl/RecentIssue.jsp?punumber=6287639"/>
    <hyperlink ref="B26" r:id="rId3" display="IEEE Transactions on Very Large Scale Integration (VLSI) Systems" tooltip="https://ieeexplore.ieee.org/xpl/RecentIssue.jsp?punumber=92"/>
    <hyperlink ref="B95" r:id="rId8" display="IEEE Access" tooltip="https://ieeexplore.ieee.org/xpl/RecentIssue.jsp?punumber=6287639"/>
    <hyperlink ref="B61" r:id="rId9" display="IEEE Transactions on Biomedical Circuits and Systems" tooltip="https://ieeexplore.ieee.org/xpl/RecentIssue.jsp?punumber=4156126"/>
    <hyperlink ref="B101" r:id="rId5" display="IEEE Transactions on Circuits and Systems I: Regular Papers" tooltip="https://ieeexplore.ieee.org/xpl/RecentIssue.jsp?punumber=8919"/>
    <hyperlink ref="B52" r:id="rId7" display="IEEE Transactions on Circuits and Systems II: Express Briefs" tooltip="https://ieeexplore.ieee.org/xpl/RecentIssue.jsp?punumber=8920"/>
    <hyperlink ref="B105" r:id="rId2" display="IEEE Microwave and Wireless Technology Letters" tooltip="https://ieeexplore.ieee.org/xpl/RecentIssue.jsp?punumber=9944983"/>
    <hyperlink ref="B77" r:id="rId5" display="IEEE Transactions on Circuits and Systems I: Regular Papers" tooltip="https://ieeexplore.ieee.org/xpl/RecentIssue.jsp?punumber=8919"/>
    <hyperlink ref="B63" r:id="rId10" display="IEEE Transactions on Power Electronics" tooltip="https://ieeexplore.ieee.org/xpl/RecentIssue.jsp?punumber=63"/>
    <hyperlink ref="B66" r:id="rId7" display="IEEE Transactions on Circuits and Systems II: Express Briefs" tooltip="https://ieeexplore.ieee.org/xpl/RecentIssue.jsp?punumber=8920"/>
    <hyperlink ref="B33" r:id="rId6" display="IEEE Transactions on Microwave Theory and Techniques" tooltip="https://ieeexplore.ieee.org/xpl/RecentIssue.jsp?punumber=22"/>
    <hyperlink ref="B44" r:id="rId11" display="IEEE Journal of Radio Frequency Identification" tooltip="https://ieeexplore.ieee.org/xpl/RecentIssue.jsp?punumber=7433271"/>
    <hyperlink ref="B39" r:id="rId12" display="IEEE Transactions on Consumer Electronics" tooltip="https://ieeexplore.ieee.org/xpl/RecentIssue.jsp?punumber=30"/>
    <hyperlink ref="B5" r:id="rId3" display="IEEE Transactions on Very Large Scale Integration (VLSI) Systems" tooltip="https://ieeexplore.ieee.org/xpl/RecentIssue.jsp?punumber=92"/>
    <hyperlink ref="B54" r:id="rId13" display="IEEE Open Journal of Circuits and Systems" tooltip="https://ieeexplore.ieee.org/xpl/RecentIssue.jsp?punumber=8784029"/>
    <hyperlink ref="B93" r:id="rId14" display="IEEE Microwave and Wireless Components Letters" tooltip="https://ieeexplore.ieee.org/xpl/RecentIssue.jsp?punumber=7260"/>
    <hyperlink ref="B21" r:id="rId15" display="2022 20th IEEE Interregional NEWCAS Conference (NEWCAS)" tooltip="https://ieeexplore.ieee.org/xpl/conhome/9841660/proceeding"/>
    <hyperlink ref="B103" r:id="rId7" display="IEEE Transactions on Circuits and Systems II: Express Briefs" tooltip="https://ieeexplore.ieee.org/xpl/RecentIssue.jsp?punumber=8920"/>
    <hyperlink ref="B19" r:id="rId3" display="IEEE Transactions on Very Large Scale Integration (VLSI) Systems" tooltip="https://ieeexplore.ieee.org/xpl/RecentIssue.jsp?punumber=92"/>
    <hyperlink ref="B94" r:id="rId16" display="ESSCIRC 2022- IEEE 48th European Solid State Circuits Conference (ESSCIRC)" tooltip="https://ieeexplore.ieee.org/xpl/conhome/9911257/proceeding"/>
    <hyperlink ref="B90" r:id="rId6" display="IEEE Transactions on Microwave Theory and Techniques" tooltip="https://ieeexplore.ieee.org/xpl/RecentIssue.jsp?punumber=22"/>
    <hyperlink ref="B46" r:id="rId17" display="2022 Asia-Pacific Microwave Conference (APMC)" tooltip="https://ieeexplore.ieee.org/xpl/conhome/9999720/proceeding"/>
    <hyperlink ref="B82" r:id="rId18" display="2022 IEEE/MTT-S International Microwave Symposium - IMS 2022" tooltip="https://ieeexplore.ieee.org/xpl/conhome/9865233/proceeding"/>
    <hyperlink ref="B31" r:id="rId19" display="IEEE Journal of Solid-State Circuits" tooltip="https://ieeexplore.ieee.org/xpl/RecentIssue.jsp?punumber=4"/>
    <hyperlink ref="B62" r:id="rId10" display="IEEE Transactions on Power Electronics" tooltip="https://ieeexplore.ieee.org/xpl/RecentIssue.jsp?punumber=63"/>
    <hyperlink ref="B47" r:id="rId8" display="IEEE Access" tooltip="https://ieeexplore.ieee.org/xpl/RecentIssue.jsp?punumber=6287639"/>
    <hyperlink ref="AD47" r:id="rId20" display="https://ieeexplore.ieee.org/document/8214097"/>
    <hyperlink ref="B14" r:id="rId21" display="IEEE Transactions on Industrial Electronics" tooltip="https://ieeexplore.ieee.org/xpl/RecentIssue.jsp?punumber=41"/>
    <hyperlink ref="B51" r:id="rId8" display="IEEE Access" tooltip="https://ieeexplore.ieee.org/xpl/RecentIssue.jsp?punumber=6287639"/>
    <hyperlink ref="AD28" r:id="rId22" display="https://ieeexplore.ieee.org/abstract/document/10089463"/>
    <hyperlink ref="AD27" r:id="rId23" display="https://ieeexplore.ieee.org/abstract/document/10153342"/>
    <hyperlink ref="AD11" r:id="rId24" display="https://ieeexplore.ieee.org/abstract/document/7435352/"/>
    <hyperlink ref="AD31" r:id="rId25" display="https://ieeexplore.ieee.org/abstract/document/9798805"/>
    <hyperlink ref="AD61" r:id="rId26" display="https://ieeexplore.ieee.org/abstract/document/10093996"/>
    <hyperlink ref="AD6" r:id="rId27" display="https://ieeexplore.ieee.org/document/6893048"/>
    <hyperlink ref="AD84" r:id="rId28" display="https://ieeexplore.ieee.org/document/9250730"/>
    <hyperlink ref="AD69" r:id="rId29" display="https://ieeexplore.ieee.org/document/7086096"/>
    <hyperlink ref="AD107" r:id="rId30" display="https://ieeexplore.ieee.org/document/1564343"/>
    <hyperlink ref="AD99" r:id="rId31" display="https://ieeexplore.ieee.org/document/8469103"/>
    <hyperlink ref="AD32" r:id="rId32" display="https://ieeexplore.ieee.org/abstract/document/10814714"/>
    <hyperlink ref="AD25" r:id="rId33" display="https://ieeexplore.ieee.org/document/7112586"/>
    <hyperlink ref="AD3" r:id="rId34" display="https://ieeexplore.ieee.org/abstract/document/10472979"/>
    <hyperlink ref="AD91" r:id="rId35" display="https://ieeexplore.ieee.org/document/7522074"/>
    <hyperlink ref="AD112" r:id="rId36" display="https://ieeexplore.ieee.org/abstract/document/5626957/"/>
    <hyperlink ref="AD2" r:id="rId37" display="https://ieeexplore.ieee.org/document/9525464"/>
    <hyperlink ref="AD100" r:id="rId38" display="https://ieeexplore.ieee.org/document/7070867"/>
    <hyperlink ref="AD122" r:id="rId39" display="https://ieeexplore.ieee.org/document/8759934"/>
    <hyperlink ref="AD44" r:id="rId40" display="https://ieeexplore.ieee.org/abstract/document/10233935"/>
    <hyperlink ref="AD64" r:id="rId41" display="https://ieeexplore.ieee.org/document/9138458"/>
    <hyperlink ref="AD41" r:id="rId42" display="https://ieeexplore.ieee.org/document/5477409/"/>
    <hyperlink ref="AD65" r:id="rId43" display="https://ieeexplore.ieee.org/abstract/document/10689632"/>
    <hyperlink ref="AD110" r:id="rId44" display="https://ieeexplore.ieee.org/document/6742626"/>
    <hyperlink ref="B53" r:id="rId3" display="IEEE Transactions on Very Large Scale Integration (VLSI) Systems" tooltip="https://ieeexplore.ieee.org/xpl/RecentIssue.jsp?punumber=92"/>
    <hyperlink ref="B87" r:id="rId19" display="IEEE Journal of Solid-State Circuits" tooltip="https://ieeexplore.ieee.org/xpl/RecentIssue.jsp?punumber=4"/>
    <hyperlink ref="AD88" r:id="rId45" display="https://ieeexplore.ieee.org/abstract/document/8059105/"/>
    <hyperlink ref="AD37" r:id="rId46" display="https://ieeexplore.ieee.org/document/10818773"/>
    <hyperlink ref="AD80" r:id="rId47" display="https://ieeexplore.ieee.org/document/9362286"/>
    <hyperlink ref="AD103" r:id="rId48" display="https://ieeexplore.ieee.org/abstract/document/9765534"/>
    <hyperlink ref="AD40" r:id="rId49" display="https://ieeexplore.ieee.org/document/10601244"/>
    <hyperlink ref="AD77" r:id="rId50" display="https://ieeexplore.ieee.org/abstract/document/10363640"/>
    <hyperlink ref="AD105" r:id="rId51" display="https://ieeexplore.ieee.org/abstract/document/10366236"/>
    <hyperlink ref="AD76" r:id="rId52" display="https://ieeexplore.ieee.org/abstract/document/7228385/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zoomScale="95" zoomScaleNormal="95" workbookViewId="0">
      <selection activeCell="H18" sqref="H18"/>
    </sheetView>
  </sheetViews>
  <sheetFormatPr defaultColWidth="9" defaultRowHeight="16.8" outlineLevelRow="5" outlineLevelCol="4"/>
  <cols>
    <col min="1" max="1" width="14.328125" customWidth="1"/>
    <col min="2" max="2" width="15.4921875" customWidth="1"/>
  </cols>
  <sheetData>
    <row r="1" spans="1:5">
      <c r="A1" t="s">
        <v>642</v>
      </c>
      <c r="B1" t="s">
        <v>6</v>
      </c>
      <c r="C1" s="4" t="s">
        <v>12</v>
      </c>
      <c r="D1" s="5" t="s">
        <v>14</v>
      </c>
      <c r="E1" s="5" t="s">
        <v>7</v>
      </c>
    </row>
    <row r="2" spans="1:5">
      <c r="A2">
        <v>8538261</v>
      </c>
      <c r="B2" t="s">
        <v>643</v>
      </c>
      <c r="C2" s="6">
        <v>0.67</v>
      </c>
      <c r="D2">
        <v>30</v>
      </c>
      <c r="E2">
        <v>5.8</v>
      </c>
    </row>
    <row r="3" spans="1:5">
      <c r="A3">
        <v>9540212</v>
      </c>
      <c r="B3" t="s">
        <v>644</v>
      </c>
      <c r="C3" s="7">
        <v>0.615</v>
      </c>
      <c r="D3">
        <v>9.512</v>
      </c>
      <c r="E3">
        <v>95</v>
      </c>
    </row>
    <row r="4" spans="1:5">
      <c r="A4">
        <v>11062250</v>
      </c>
      <c r="B4" t="s">
        <v>645</v>
      </c>
      <c r="C4" s="7">
        <v>0.739</v>
      </c>
      <c r="D4">
        <v>30</v>
      </c>
      <c r="E4">
        <v>24</v>
      </c>
    </row>
    <row r="5" spans="1:5">
      <c r="A5">
        <v>9360213</v>
      </c>
      <c r="B5" t="s">
        <v>646</v>
      </c>
      <c r="C5" s="8">
        <v>0.54</v>
      </c>
      <c r="D5">
        <v>13</v>
      </c>
      <c r="E5">
        <v>23</v>
      </c>
    </row>
    <row r="6" spans="1:5">
      <c r="A6">
        <v>6486687</v>
      </c>
      <c r="B6" t="s">
        <v>647</v>
      </c>
      <c r="C6" s="7">
        <v>0.479</v>
      </c>
      <c r="D6">
        <v>23.22</v>
      </c>
      <c r="E6">
        <v>24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59" zoomScaleNormal="59" topLeftCell="F1" workbookViewId="0">
      <selection activeCell="N30" sqref="N30"/>
    </sheetView>
  </sheetViews>
  <sheetFormatPr defaultColWidth="9" defaultRowHeight="16.8"/>
  <cols>
    <col min="1" max="1" width="7.9453125" customWidth="1"/>
    <col min="2" max="2" width="47.9140625" customWidth="1"/>
    <col min="3" max="3" width="40.2734375" customWidth="1"/>
    <col min="4" max="4" width="48.0625" customWidth="1"/>
    <col min="5" max="5" width="67.421875" customWidth="1"/>
    <col min="6" max="6" width="70.828125" customWidth="1"/>
    <col min="7" max="7" width="30.4453125" customWidth="1"/>
    <col min="8" max="8" width="45.5703125" customWidth="1"/>
    <col min="9" max="9" width="33.4609375" customWidth="1"/>
    <col min="10" max="10" width="12.7578125" customWidth="1"/>
    <col min="11" max="11" width="17.3515625" customWidth="1"/>
    <col min="13" max="13" width="35.2578125" customWidth="1"/>
    <col min="16" max="16" width="42.5703125" customWidth="1"/>
    <col min="19" max="19" width="40.375" customWidth="1"/>
    <col min="20" max="20" width="12.6875"/>
  </cols>
  <sheetData>
    <row r="1" spans="1:20">
      <c r="A1" t="s">
        <v>648</v>
      </c>
      <c r="B1" t="s">
        <v>649</v>
      </c>
      <c r="C1" t="s">
        <v>83</v>
      </c>
      <c r="D1" t="s">
        <v>106</v>
      </c>
      <c r="E1" t="s">
        <v>650</v>
      </c>
      <c r="F1" t="s">
        <v>651</v>
      </c>
      <c r="G1" t="s">
        <v>652</v>
      </c>
      <c r="H1" t="s">
        <v>341</v>
      </c>
      <c r="I1" t="s">
        <v>408</v>
      </c>
      <c r="J1" t="s">
        <v>463</v>
      </c>
      <c r="K1" t="s">
        <v>491</v>
      </c>
      <c r="M1" t="s">
        <v>653</v>
      </c>
      <c r="N1" t="s">
        <v>654</v>
      </c>
      <c r="P1" t="s">
        <v>655</v>
      </c>
      <c r="Q1" t="s">
        <v>656</v>
      </c>
      <c r="S1" t="s">
        <v>657</v>
      </c>
      <c r="T1" t="s">
        <v>658</v>
      </c>
    </row>
    <row r="2" spans="1:20">
      <c r="A2">
        <v>2006</v>
      </c>
      <c r="B2">
        <v>137</v>
      </c>
      <c r="C2">
        <v>211</v>
      </c>
      <c r="D2">
        <v>547</v>
      </c>
      <c r="E2">
        <v>7</v>
      </c>
      <c r="F2">
        <v>2</v>
      </c>
      <c r="G2">
        <v>0</v>
      </c>
      <c r="H2">
        <v>0</v>
      </c>
      <c r="I2">
        <v>303</v>
      </c>
      <c r="J2">
        <v>0</v>
      </c>
      <c r="K2">
        <v>0</v>
      </c>
      <c r="M2">
        <f>SUM(B2:I2)</f>
        <v>1207</v>
      </c>
      <c r="N2">
        <f>SUM(B2:K2)</f>
        <v>1207</v>
      </c>
      <c r="P2">
        <v>1</v>
      </c>
      <c r="Q2">
        <v>1</v>
      </c>
      <c r="S2">
        <f>P2/M2</f>
        <v>0.000828500414250207</v>
      </c>
      <c r="T2">
        <f>Q2/N2</f>
        <v>0.000828500414250207</v>
      </c>
    </row>
    <row r="3" spans="1:20">
      <c r="A3">
        <v>2007</v>
      </c>
      <c r="B3">
        <v>142</v>
      </c>
      <c r="C3">
        <v>276</v>
      </c>
      <c r="D3">
        <v>363</v>
      </c>
      <c r="E3">
        <v>10</v>
      </c>
      <c r="F3">
        <v>6</v>
      </c>
      <c r="G3">
        <v>31</v>
      </c>
      <c r="H3">
        <v>0</v>
      </c>
      <c r="I3">
        <v>292</v>
      </c>
      <c r="J3">
        <v>0</v>
      </c>
      <c r="K3">
        <v>0</v>
      </c>
      <c r="M3">
        <f t="shared" ref="M3:M20" si="0">SUM(B3:I3)</f>
        <v>1120</v>
      </c>
      <c r="N3">
        <f t="shared" ref="N3:N20" si="1">SUM(B3:K3)</f>
        <v>1120</v>
      </c>
      <c r="P3">
        <v>4</v>
      </c>
      <c r="Q3">
        <v>4</v>
      </c>
      <c r="S3">
        <f t="shared" ref="S3:S20" si="2">P3/M3</f>
        <v>0.00357142857142857</v>
      </c>
      <c r="T3">
        <f t="shared" ref="T3:T20" si="3">Q3/N3</f>
        <v>0.00357142857142857</v>
      </c>
    </row>
    <row r="4" spans="1:20">
      <c r="A4">
        <v>2008</v>
      </c>
      <c r="B4">
        <v>177</v>
      </c>
      <c r="C4">
        <v>326</v>
      </c>
      <c r="D4">
        <v>370</v>
      </c>
      <c r="E4">
        <v>221</v>
      </c>
      <c r="F4">
        <v>148</v>
      </c>
      <c r="G4">
        <v>32</v>
      </c>
      <c r="H4">
        <v>0</v>
      </c>
      <c r="I4">
        <v>293</v>
      </c>
      <c r="J4">
        <v>0</v>
      </c>
      <c r="K4">
        <v>0</v>
      </c>
      <c r="M4">
        <f t="shared" si="0"/>
        <v>1567</v>
      </c>
      <c r="N4">
        <f t="shared" si="1"/>
        <v>1567</v>
      </c>
      <c r="P4">
        <v>1</v>
      </c>
      <c r="Q4">
        <v>1</v>
      </c>
      <c r="S4">
        <f t="shared" si="2"/>
        <v>0.000638162093171666</v>
      </c>
      <c r="T4">
        <f t="shared" si="3"/>
        <v>0.000638162093171666</v>
      </c>
    </row>
    <row r="5" spans="1:20">
      <c r="A5">
        <v>2009</v>
      </c>
      <c r="B5">
        <v>176</v>
      </c>
      <c r="C5">
        <v>303</v>
      </c>
      <c r="D5">
        <v>396</v>
      </c>
      <c r="E5">
        <v>242</v>
      </c>
      <c r="F5">
        <v>187</v>
      </c>
      <c r="G5">
        <v>50</v>
      </c>
      <c r="H5">
        <v>0</v>
      </c>
      <c r="I5">
        <v>335</v>
      </c>
      <c r="J5">
        <v>0</v>
      </c>
      <c r="K5">
        <v>0</v>
      </c>
      <c r="M5">
        <f t="shared" si="0"/>
        <v>1689</v>
      </c>
      <c r="N5">
        <f t="shared" si="1"/>
        <v>1689</v>
      </c>
      <c r="P5">
        <v>1</v>
      </c>
      <c r="Q5">
        <v>1</v>
      </c>
      <c r="S5">
        <f t="shared" si="2"/>
        <v>0.00059206631142688</v>
      </c>
      <c r="T5">
        <f t="shared" si="3"/>
        <v>0.00059206631142688</v>
      </c>
    </row>
    <row r="6" spans="1:20">
      <c r="A6">
        <v>2010</v>
      </c>
      <c r="B6">
        <v>189</v>
      </c>
      <c r="C6">
        <v>305</v>
      </c>
      <c r="D6">
        <v>457</v>
      </c>
      <c r="E6">
        <v>283</v>
      </c>
      <c r="F6">
        <v>196</v>
      </c>
      <c r="G6">
        <v>52</v>
      </c>
      <c r="H6">
        <v>0</v>
      </c>
      <c r="I6">
        <v>264</v>
      </c>
      <c r="J6">
        <v>0</v>
      </c>
      <c r="K6">
        <v>0</v>
      </c>
      <c r="M6">
        <f t="shared" si="0"/>
        <v>1746</v>
      </c>
      <c r="N6">
        <f t="shared" si="1"/>
        <v>1746</v>
      </c>
      <c r="P6">
        <v>0</v>
      </c>
      <c r="Q6">
        <v>0</v>
      </c>
      <c r="S6">
        <f t="shared" si="2"/>
        <v>0</v>
      </c>
      <c r="T6">
        <f t="shared" si="3"/>
        <v>0</v>
      </c>
    </row>
    <row r="7" spans="1:20">
      <c r="A7">
        <v>2011</v>
      </c>
      <c r="B7">
        <v>240</v>
      </c>
      <c r="C7">
        <v>375</v>
      </c>
      <c r="D7">
        <v>383</v>
      </c>
      <c r="E7">
        <v>259</v>
      </c>
      <c r="F7">
        <v>185</v>
      </c>
      <c r="G7">
        <v>63</v>
      </c>
      <c r="H7">
        <v>0</v>
      </c>
      <c r="I7">
        <v>276</v>
      </c>
      <c r="J7">
        <v>0</v>
      </c>
      <c r="K7">
        <v>0</v>
      </c>
      <c r="M7">
        <f t="shared" si="0"/>
        <v>1781</v>
      </c>
      <c r="N7">
        <f t="shared" si="1"/>
        <v>1781</v>
      </c>
      <c r="P7">
        <v>1</v>
      </c>
      <c r="Q7">
        <v>1</v>
      </c>
      <c r="S7">
        <f t="shared" si="2"/>
        <v>0.000561482313307131</v>
      </c>
      <c r="T7">
        <f t="shared" si="3"/>
        <v>0.000561482313307131</v>
      </c>
    </row>
    <row r="8" spans="1:20">
      <c r="A8">
        <v>2012</v>
      </c>
      <c r="B8">
        <v>242</v>
      </c>
      <c r="C8">
        <v>466</v>
      </c>
      <c r="D8">
        <v>425</v>
      </c>
      <c r="E8">
        <v>275</v>
      </c>
      <c r="F8">
        <v>187</v>
      </c>
      <c r="G8">
        <v>62</v>
      </c>
      <c r="H8">
        <v>0</v>
      </c>
      <c r="I8">
        <v>276</v>
      </c>
      <c r="J8">
        <v>0</v>
      </c>
      <c r="K8">
        <v>4</v>
      </c>
      <c r="M8">
        <f t="shared" si="0"/>
        <v>1933</v>
      </c>
      <c r="N8">
        <f t="shared" si="1"/>
        <v>1937</v>
      </c>
      <c r="P8">
        <v>1</v>
      </c>
      <c r="Q8">
        <v>1</v>
      </c>
      <c r="S8">
        <f t="shared" si="2"/>
        <v>0.000517330574236937</v>
      </c>
      <c r="T8">
        <f t="shared" si="3"/>
        <v>0.000516262261228704</v>
      </c>
    </row>
    <row r="9" spans="1:20">
      <c r="A9">
        <v>2013</v>
      </c>
      <c r="B9">
        <v>240</v>
      </c>
      <c r="C9">
        <v>548</v>
      </c>
      <c r="D9">
        <v>486</v>
      </c>
      <c r="E9">
        <v>300</v>
      </c>
      <c r="F9">
        <v>180</v>
      </c>
      <c r="G9">
        <v>87</v>
      </c>
      <c r="H9">
        <v>0</v>
      </c>
      <c r="I9">
        <v>282</v>
      </c>
      <c r="J9">
        <v>62</v>
      </c>
      <c r="K9">
        <v>18</v>
      </c>
      <c r="M9">
        <f t="shared" si="0"/>
        <v>2123</v>
      </c>
      <c r="N9">
        <f t="shared" si="1"/>
        <v>2203</v>
      </c>
      <c r="P9">
        <v>2</v>
      </c>
      <c r="Q9">
        <v>2</v>
      </c>
      <c r="S9">
        <f t="shared" si="2"/>
        <v>0.000942063118228921</v>
      </c>
      <c r="T9">
        <f t="shared" si="3"/>
        <v>0.000907852927825692</v>
      </c>
    </row>
    <row r="10" spans="1:20">
      <c r="A10">
        <v>2014</v>
      </c>
      <c r="B10">
        <v>272</v>
      </c>
      <c r="C10">
        <v>642</v>
      </c>
      <c r="D10">
        <v>357</v>
      </c>
      <c r="E10">
        <v>330</v>
      </c>
      <c r="F10">
        <v>200</v>
      </c>
      <c r="G10">
        <v>85</v>
      </c>
      <c r="H10">
        <v>0</v>
      </c>
      <c r="I10">
        <v>256</v>
      </c>
      <c r="J10">
        <v>125</v>
      </c>
      <c r="K10">
        <v>43</v>
      </c>
      <c r="M10">
        <f t="shared" si="0"/>
        <v>2142</v>
      </c>
      <c r="N10">
        <f t="shared" si="1"/>
        <v>2310</v>
      </c>
      <c r="P10">
        <v>4</v>
      </c>
      <c r="Q10">
        <v>4</v>
      </c>
      <c r="S10">
        <f t="shared" si="2"/>
        <v>0.00186741363211951</v>
      </c>
      <c r="T10">
        <f t="shared" si="3"/>
        <v>0.00173160173160173</v>
      </c>
    </row>
    <row r="11" spans="1:20">
      <c r="A11">
        <v>2015</v>
      </c>
      <c r="B11">
        <v>335</v>
      </c>
      <c r="C11">
        <v>653</v>
      </c>
      <c r="D11">
        <v>458</v>
      </c>
      <c r="E11">
        <v>304</v>
      </c>
      <c r="F11">
        <v>235</v>
      </c>
      <c r="G11">
        <v>83</v>
      </c>
      <c r="H11">
        <v>0</v>
      </c>
      <c r="I11">
        <v>262</v>
      </c>
      <c r="J11">
        <v>247</v>
      </c>
      <c r="K11">
        <v>58</v>
      </c>
      <c r="M11">
        <f t="shared" si="0"/>
        <v>2330</v>
      </c>
      <c r="N11">
        <f t="shared" si="1"/>
        <v>2635</v>
      </c>
      <c r="P11">
        <v>5</v>
      </c>
      <c r="Q11">
        <v>5</v>
      </c>
      <c r="S11">
        <f t="shared" si="2"/>
        <v>0.00214592274678112</v>
      </c>
      <c r="T11">
        <f t="shared" si="3"/>
        <v>0.00189753320683112</v>
      </c>
    </row>
    <row r="12" spans="1:20">
      <c r="A12">
        <v>2016</v>
      </c>
      <c r="B12">
        <v>344</v>
      </c>
      <c r="C12">
        <v>736</v>
      </c>
      <c r="D12">
        <v>470</v>
      </c>
      <c r="E12">
        <v>216</v>
      </c>
      <c r="F12">
        <v>234</v>
      </c>
      <c r="G12">
        <v>111</v>
      </c>
      <c r="H12">
        <v>0</v>
      </c>
      <c r="I12">
        <v>272</v>
      </c>
      <c r="J12">
        <v>815</v>
      </c>
      <c r="K12">
        <v>93</v>
      </c>
      <c r="M12">
        <f t="shared" si="0"/>
        <v>2383</v>
      </c>
      <c r="N12">
        <f t="shared" si="1"/>
        <v>3291</v>
      </c>
      <c r="P12">
        <v>8</v>
      </c>
      <c r="Q12">
        <v>8</v>
      </c>
      <c r="S12">
        <f t="shared" si="2"/>
        <v>0.00335711288292069</v>
      </c>
      <c r="T12">
        <f t="shared" si="3"/>
        <v>0.00243087207535703</v>
      </c>
    </row>
    <row r="13" spans="1:20">
      <c r="A13">
        <v>2017</v>
      </c>
      <c r="B13">
        <v>333</v>
      </c>
      <c r="C13">
        <v>789</v>
      </c>
      <c r="D13">
        <v>525</v>
      </c>
      <c r="E13">
        <v>273</v>
      </c>
      <c r="F13">
        <v>287</v>
      </c>
      <c r="G13">
        <v>137</v>
      </c>
      <c r="H13">
        <v>0</v>
      </c>
      <c r="I13">
        <v>277</v>
      </c>
      <c r="J13">
        <v>2338</v>
      </c>
      <c r="K13">
        <v>108</v>
      </c>
      <c r="M13">
        <f t="shared" si="0"/>
        <v>2621</v>
      </c>
      <c r="N13">
        <f t="shared" si="1"/>
        <v>5067</v>
      </c>
      <c r="P13">
        <v>5</v>
      </c>
      <c r="Q13">
        <v>6</v>
      </c>
      <c r="S13">
        <f t="shared" si="2"/>
        <v>0.00190766882869134</v>
      </c>
      <c r="T13">
        <f t="shared" si="3"/>
        <v>0.00118413262285376</v>
      </c>
    </row>
    <row r="14" spans="1:20">
      <c r="A14">
        <v>2018</v>
      </c>
      <c r="B14">
        <v>276</v>
      </c>
      <c r="C14">
        <v>935</v>
      </c>
      <c r="D14">
        <v>561</v>
      </c>
      <c r="E14">
        <v>376</v>
      </c>
      <c r="F14">
        <v>411</v>
      </c>
      <c r="G14">
        <v>136</v>
      </c>
      <c r="H14">
        <v>65</v>
      </c>
      <c r="I14">
        <v>313</v>
      </c>
      <c r="J14">
        <v>6275</v>
      </c>
      <c r="K14">
        <v>453</v>
      </c>
      <c r="M14">
        <f t="shared" si="0"/>
        <v>3073</v>
      </c>
      <c r="N14">
        <f t="shared" si="1"/>
        <v>9801</v>
      </c>
      <c r="P14">
        <v>5</v>
      </c>
      <c r="Q14">
        <v>6</v>
      </c>
      <c r="S14">
        <f t="shared" si="2"/>
        <v>0.00162707452001302</v>
      </c>
      <c r="T14">
        <f t="shared" si="3"/>
        <v>0.000612182430364249</v>
      </c>
    </row>
    <row r="15" spans="1:20">
      <c r="A15">
        <v>2019</v>
      </c>
      <c r="B15">
        <v>282</v>
      </c>
      <c r="C15">
        <v>1028</v>
      </c>
      <c r="D15">
        <v>505</v>
      </c>
      <c r="E15">
        <v>411</v>
      </c>
      <c r="F15">
        <v>418</v>
      </c>
      <c r="G15">
        <v>161</v>
      </c>
      <c r="H15">
        <v>75</v>
      </c>
      <c r="I15">
        <v>207</v>
      </c>
      <c r="J15">
        <v>15302</v>
      </c>
      <c r="K15">
        <v>1558</v>
      </c>
      <c r="M15">
        <f t="shared" si="0"/>
        <v>3087</v>
      </c>
      <c r="N15">
        <f t="shared" si="1"/>
        <v>19947</v>
      </c>
      <c r="P15">
        <v>7</v>
      </c>
      <c r="Q15">
        <v>7</v>
      </c>
      <c r="S15">
        <f t="shared" si="2"/>
        <v>0.00226757369614512</v>
      </c>
      <c r="T15">
        <f t="shared" si="3"/>
        <v>0.000350929964405675</v>
      </c>
    </row>
    <row r="16" spans="1:20">
      <c r="A16">
        <v>2020</v>
      </c>
      <c r="B16">
        <v>255</v>
      </c>
      <c r="C16">
        <v>1148</v>
      </c>
      <c r="D16">
        <v>504</v>
      </c>
      <c r="E16">
        <v>477</v>
      </c>
      <c r="F16">
        <v>719</v>
      </c>
      <c r="G16">
        <v>123</v>
      </c>
      <c r="H16">
        <v>138</v>
      </c>
      <c r="I16">
        <v>286</v>
      </c>
      <c r="J16">
        <v>17778</v>
      </c>
      <c r="K16">
        <v>2207</v>
      </c>
      <c r="M16">
        <f t="shared" si="0"/>
        <v>3650</v>
      </c>
      <c r="N16">
        <f t="shared" si="1"/>
        <v>23635</v>
      </c>
      <c r="P16">
        <v>4</v>
      </c>
      <c r="Q16">
        <v>5</v>
      </c>
      <c r="S16">
        <f t="shared" si="2"/>
        <v>0.0010958904109589</v>
      </c>
      <c r="T16">
        <f t="shared" si="3"/>
        <v>0.000211550666384599</v>
      </c>
    </row>
    <row r="17" spans="1:20">
      <c r="A17">
        <v>2021</v>
      </c>
      <c r="B17">
        <v>221</v>
      </c>
      <c r="C17">
        <v>1233</v>
      </c>
      <c r="D17">
        <v>606</v>
      </c>
      <c r="E17">
        <v>554</v>
      </c>
      <c r="F17">
        <v>713</v>
      </c>
      <c r="G17">
        <v>120</v>
      </c>
      <c r="H17">
        <v>43</v>
      </c>
      <c r="I17">
        <v>418</v>
      </c>
      <c r="J17">
        <v>12362</v>
      </c>
      <c r="K17">
        <v>3185</v>
      </c>
      <c r="M17">
        <f t="shared" si="0"/>
        <v>3908</v>
      </c>
      <c r="N17">
        <f t="shared" si="1"/>
        <v>19455</v>
      </c>
      <c r="P17">
        <v>6</v>
      </c>
      <c r="Q17">
        <v>6</v>
      </c>
      <c r="S17">
        <f t="shared" si="2"/>
        <v>0.0015353121801433</v>
      </c>
      <c r="T17">
        <f t="shared" si="3"/>
        <v>0.00030840400925212</v>
      </c>
    </row>
    <row r="18" spans="1:20">
      <c r="A18">
        <v>2022</v>
      </c>
      <c r="B18">
        <v>173</v>
      </c>
      <c r="C18">
        <v>1293</v>
      </c>
      <c r="D18">
        <v>539</v>
      </c>
      <c r="E18">
        <v>417</v>
      </c>
      <c r="F18">
        <v>1027</v>
      </c>
      <c r="G18">
        <v>117</v>
      </c>
      <c r="H18">
        <v>82</v>
      </c>
      <c r="I18">
        <v>315</v>
      </c>
      <c r="J18">
        <v>9586</v>
      </c>
      <c r="K18">
        <v>4237</v>
      </c>
      <c r="M18">
        <f t="shared" si="0"/>
        <v>3963</v>
      </c>
      <c r="N18">
        <f t="shared" si="1"/>
        <v>17786</v>
      </c>
      <c r="P18">
        <v>7</v>
      </c>
      <c r="Q18">
        <v>7</v>
      </c>
      <c r="S18">
        <f t="shared" si="2"/>
        <v>0.00176633863234923</v>
      </c>
      <c r="T18">
        <f t="shared" si="3"/>
        <v>0.00039356797481165</v>
      </c>
    </row>
    <row r="19" spans="1:20">
      <c r="A19">
        <v>2023</v>
      </c>
      <c r="B19">
        <v>244</v>
      </c>
      <c r="C19">
        <v>1363</v>
      </c>
      <c r="D19">
        <v>603</v>
      </c>
      <c r="E19">
        <v>488</v>
      </c>
      <c r="F19">
        <v>912</v>
      </c>
      <c r="G19">
        <v>108</v>
      </c>
      <c r="H19">
        <v>75</v>
      </c>
      <c r="I19">
        <v>311</v>
      </c>
      <c r="J19">
        <v>10293</v>
      </c>
      <c r="K19">
        <v>5045</v>
      </c>
      <c r="M19">
        <f t="shared" si="0"/>
        <v>4104</v>
      </c>
      <c r="N19">
        <f t="shared" si="1"/>
        <v>19442</v>
      </c>
      <c r="P19">
        <v>13</v>
      </c>
      <c r="Q19">
        <v>17</v>
      </c>
      <c r="S19">
        <f t="shared" si="2"/>
        <v>0.00316764132553606</v>
      </c>
      <c r="T19">
        <f t="shared" si="3"/>
        <v>0.000874395638308816</v>
      </c>
    </row>
    <row r="20" spans="1:20">
      <c r="A20">
        <v>2024</v>
      </c>
      <c r="B20">
        <v>281</v>
      </c>
      <c r="C20">
        <v>1392</v>
      </c>
      <c r="D20">
        <v>603</v>
      </c>
      <c r="E20">
        <v>650</v>
      </c>
      <c r="F20">
        <v>1004</v>
      </c>
      <c r="G20">
        <v>131</v>
      </c>
      <c r="H20">
        <v>93</v>
      </c>
      <c r="I20">
        <v>391</v>
      </c>
      <c r="J20">
        <v>13369</v>
      </c>
      <c r="K20">
        <v>5048</v>
      </c>
      <c r="M20">
        <f t="shared" si="0"/>
        <v>4545</v>
      </c>
      <c r="N20">
        <f t="shared" si="1"/>
        <v>22962</v>
      </c>
      <c r="P20">
        <v>8</v>
      </c>
      <c r="Q20">
        <v>10</v>
      </c>
      <c r="S20">
        <f t="shared" si="2"/>
        <v>0.00176017601760176</v>
      </c>
      <c r="T20">
        <f t="shared" si="3"/>
        <v>0.000435502133960456</v>
      </c>
    </row>
    <row r="32" spans="1:2">
      <c r="A32" s="3" t="s">
        <v>659</v>
      </c>
      <c r="B32" s="3"/>
    </row>
  </sheetData>
  <mergeCells count="1">
    <mergeCell ref="A32:B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tabSelected="1" zoomScale="57" zoomScaleNormal="57" workbookViewId="0">
      <selection activeCell="B9" sqref="A1:E13"/>
    </sheetView>
  </sheetViews>
  <sheetFormatPr defaultColWidth="9" defaultRowHeight="16.8"/>
  <cols>
    <col min="1" max="1" width="24.6640625" customWidth="1"/>
    <col min="4" max="4" width="29.921875" customWidth="1"/>
  </cols>
  <sheetData>
    <row r="1" ht="17.6" spans="1:25">
      <c r="A1" s="1" t="s">
        <v>660</v>
      </c>
      <c r="B1" s="1"/>
      <c r="C1" s="1"/>
      <c r="D1" s="1" t="s">
        <v>635</v>
      </c>
      <c r="E1" s="1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7.6" spans="1:25">
      <c r="A2" s="1" t="s">
        <v>661</v>
      </c>
      <c r="B2" s="1">
        <v>43</v>
      </c>
      <c r="C2" s="1"/>
      <c r="D2" s="1" t="s">
        <v>662</v>
      </c>
      <c r="E2" s="1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7.6" spans="1:25">
      <c r="A3" s="1" t="s">
        <v>663</v>
      </c>
      <c r="B3" s="1">
        <v>34</v>
      </c>
      <c r="C3" s="1"/>
      <c r="D3" s="1" t="s">
        <v>664</v>
      </c>
      <c r="E3" s="1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7.6" spans="1:25">
      <c r="A4" s="1" t="s">
        <v>665</v>
      </c>
      <c r="B4" s="1">
        <v>25</v>
      </c>
      <c r="C4" s="1"/>
      <c r="D4" s="1" t="s">
        <v>666</v>
      </c>
      <c r="E4" s="1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7.6" spans="1:25">
      <c r="A5" s="1" t="s">
        <v>115</v>
      </c>
      <c r="B5" s="1">
        <v>15</v>
      </c>
      <c r="C5" s="1"/>
      <c r="D5" s="1" t="s">
        <v>667</v>
      </c>
      <c r="E5" s="1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7.6" spans="1:25">
      <c r="A6" s="1" t="s">
        <v>668</v>
      </c>
      <c r="B6" s="1">
        <v>5</v>
      </c>
      <c r="C6" s="1"/>
      <c r="D6" s="1" t="s">
        <v>669</v>
      </c>
      <c r="E6" s="1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7.6" spans="1:25">
      <c r="A7" s="1"/>
      <c r="B7" s="1"/>
      <c r="C7" s="1"/>
      <c r="D7" s="1" t="s">
        <v>670</v>
      </c>
      <c r="E7" s="1">
        <v>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7.6" spans="1:25">
      <c r="A8" s="1"/>
      <c r="B8" s="1"/>
      <c r="C8" s="1"/>
      <c r="D8" s="1" t="s">
        <v>671</v>
      </c>
      <c r="E8" s="1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7.6" spans="1:25">
      <c r="A9" s="1"/>
      <c r="B9" s="1"/>
      <c r="C9" s="1"/>
      <c r="D9" s="1" t="s">
        <v>672</v>
      </c>
      <c r="E9" s="1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7.6" spans="1:25">
      <c r="A10" s="1"/>
      <c r="B10" s="1"/>
      <c r="C10" s="1"/>
      <c r="D10" s="1" t="s">
        <v>673</v>
      </c>
      <c r="E10" s="1">
        <v>35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7.6" spans="1:25">
      <c r="A11" s="1"/>
      <c r="B11" s="1"/>
      <c r="C11" s="1"/>
      <c r="D11" s="1" t="s">
        <v>674</v>
      </c>
      <c r="E11" s="1">
        <v>67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7.6" spans="1:25">
      <c r="A12" s="1"/>
      <c r="B12" s="1"/>
      <c r="C12" s="1"/>
      <c r="D12" s="1"/>
      <c r="E12" s="1">
        <f>SUM(E1:E11)</f>
        <v>122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7.6" spans="1:25">
      <c r="A13" s="1"/>
      <c r="B13" s="1"/>
      <c r="C13" s="1"/>
      <c r="D13" s="1" t="s">
        <v>23</v>
      </c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7.6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7.6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7.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7.6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7.6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7.6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7.6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7.6" spans="1: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7.6" spans="1: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7.6" spans="1: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7.6" spans="1: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7.6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7.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7.6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7.6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7.6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7.6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7.6" spans="1: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7.6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7.6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7.6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7.6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7.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7.6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7.6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7.6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7.6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7.6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7.6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7.6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7.6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7.6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7.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7.6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7.6" spans="1: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7.6" spans="1: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7.6" spans="1: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7.6" spans="1: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7.6" spans="1: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7.6" spans="1: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7.6" spans="1: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7.6" spans="1: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7.6" spans="1: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7.6" spans="1: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7.6" spans="1: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7.6" spans="1: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7.6" spans="1: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7.6" spans="1: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7.6" spans="1: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7.6" spans="1: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7.6" spans="1: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7.6" spans="1: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7.6" spans="1: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7.6" spans="1: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7.6" spans="1: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7.6" spans="1: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FullData_ForFreq</vt:lpstr>
      <vt:lpstr>FullData_ForOtherMetrics</vt:lpstr>
      <vt:lpstr>OtherICTech</vt:lpstr>
      <vt:lpstr>PublisherwithYear</vt:lpstr>
      <vt:lpstr>PieChart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2816624M</dc:creator>
  <cp:lastModifiedBy>Mst</cp:lastModifiedBy>
  <dcterms:created xsi:type="dcterms:W3CDTF">2025-03-11T22:13:00Z</dcterms:created>
  <dcterms:modified xsi:type="dcterms:W3CDTF">2025-09-12T09:16:05Z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ECBE7AC2BA3648A8B3804222C12EF981_11</vt:lpwstr>
  </property>
  <property fmtid="{D5CDD505-2E9C-101B-9397-08002B2CF9AE}" pid="3" name="KSOProductBuildVer">
    <vt:lpwstr>1033-7.3.1.8967</vt:lpwstr>
  </property>
</Properties>
</file>