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campus.gla.ac.uk\SSD_Home_Data_D\svg1b\Desktop\HRVdata\"/>
    </mc:Choice>
  </mc:AlternateContent>
  <xr:revisionPtr revIDLastSave="0" documentId="13_ncr:1_{06C0F392-1F00-420D-B323-07A31562AE31}" xr6:coauthVersionLast="47" xr6:coauthVersionMax="47" xr10:uidLastSave="{00000000-0000-0000-0000-000000000000}"/>
  <bookViews>
    <workbookView xWindow="28755" yWindow="1545" windowWidth="29130" windowHeight="14535" xr2:uid="{E41C3135-44C7-44F4-B996-D21FCA352A5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0" i="1" l="1"/>
  <c r="M19" i="1"/>
  <c r="M18" i="1"/>
  <c r="F20" i="1"/>
  <c r="F19" i="1"/>
  <c r="F18" i="1"/>
  <c r="N14" i="1"/>
  <c r="M14" i="1"/>
  <c r="L14" i="1"/>
  <c r="N13" i="1"/>
  <c r="M13" i="1"/>
  <c r="L13" i="1"/>
  <c r="N8" i="1"/>
  <c r="M8" i="1"/>
  <c r="L8" i="1"/>
  <c r="N7" i="1"/>
  <c r="M7" i="1"/>
  <c r="L7" i="1"/>
  <c r="G14" i="1"/>
  <c r="F14" i="1"/>
  <c r="E14" i="1"/>
  <c r="G13" i="1"/>
  <c r="F13" i="1"/>
  <c r="E13" i="1"/>
  <c r="G8" i="1"/>
  <c r="F8" i="1"/>
  <c r="E8" i="1"/>
  <c r="G7" i="1"/>
  <c r="F7" i="1"/>
  <c r="E7" i="1"/>
</calcChain>
</file>

<file path=xl/sharedStrings.xml><?xml version="1.0" encoding="utf-8"?>
<sst xmlns="http://schemas.openxmlformats.org/spreadsheetml/2006/main" count="26" uniqueCount="12">
  <si>
    <t>Beta-actinALI cultures 16-48 hours</t>
  </si>
  <si>
    <t>beta-actin</t>
  </si>
  <si>
    <t>16h</t>
  </si>
  <si>
    <t>24h</t>
  </si>
  <si>
    <t>48h</t>
  </si>
  <si>
    <t>Control</t>
  </si>
  <si>
    <t>Av</t>
  </si>
  <si>
    <t>StDev</t>
  </si>
  <si>
    <t>HRV16</t>
  </si>
  <si>
    <t>TMEM67 ALI cultures 16-48 hours</t>
  </si>
  <si>
    <t>TMEM67</t>
  </si>
  <si>
    <t>t-test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</si>
</sst>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283CD-7B0C-41C5-B86F-39F704B032F9}">
  <dimension ref="A1:N20"/>
  <sheetViews>
    <sheetView tabSelected="1" workbookViewId="0">
      <selection activeCell="T19" sqref="T19"/>
    </sheetView>
  </sheetViews>
  <sheetFormatPr defaultRowHeight="15" x14ac:dyDescent="0.25"/>
  <cols>
    <col min="6" max="6" width="12" bestFit="1" customWidth="1"/>
    <col min="13" max="13" width="12" bestFit="1" customWidth="1"/>
  </cols>
  <sheetData>
    <row r="1" spans="1:14" x14ac:dyDescent="0.25">
      <c r="A1" t="s">
        <v>0</v>
      </c>
      <c r="K1" t="s">
        <v>9</v>
      </c>
    </row>
    <row r="3" spans="1:14" x14ac:dyDescent="0.25">
      <c r="C3" t="s">
        <v>1</v>
      </c>
      <c r="E3" t="s">
        <v>2</v>
      </c>
      <c r="F3" t="s">
        <v>3</v>
      </c>
      <c r="G3" t="s">
        <v>4</v>
      </c>
      <c r="K3" t="s">
        <v>10</v>
      </c>
      <c r="L3" t="s">
        <v>2</v>
      </c>
      <c r="M3" t="s">
        <v>3</v>
      </c>
      <c r="N3" t="s">
        <v>4</v>
      </c>
    </row>
    <row r="4" spans="1:14" x14ac:dyDescent="0.25">
      <c r="C4" t="s">
        <v>5</v>
      </c>
      <c r="E4">
        <v>32.146999999999998</v>
      </c>
      <c r="F4">
        <v>67.873999999999995</v>
      </c>
      <c r="G4">
        <v>63.561999999999998</v>
      </c>
      <c r="K4" t="s">
        <v>5</v>
      </c>
      <c r="L4">
        <v>40.448999999999998</v>
      </c>
      <c r="M4">
        <v>34.854999999999997</v>
      </c>
      <c r="N4">
        <v>46.755000000000003</v>
      </c>
    </row>
    <row r="5" spans="1:14" x14ac:dyDescent="0.25">
      <c r="E5">
        <v>33.777000000000001</v>
      </c>
      <c r="F5">
        <v>63.2</v>
      </c>
      <c r="G5">
        <v>62.67</v>
      </c>
      <c r="L5">
        <v>42.162999999999997</v>
      </c>
      <c r="M5">
        <v>42.51</v>
      </c>
      <c r="N5">
        <v>69.284999999999997</v>
      </c>
    </row>
    <row r="6" spans="1:14" x14ac:dyDescent="0.25">
      <c r="E6">
        <v>40.655000000000001</v>
      </c>
      <c r="G6">
        <v>66.513999999999996</v>
      </c>
      <c r="L6">
        <v>41.908999999999999</v>
      </c>
      <c r="M6">
        <v>42.99</v>
      </c>
      <c r="N6">
        <v>54.857999999999997</v>
      </c>
    </row>
    <row r="7" spans="1:14" x14ac:dyDescent="0.25">
      <c r="D7" t="s">
        <v>6</v>
      </c>
      <c r="E7">
        <f>AVERAGE(E4:E6)</f>
        <v>35.526333333333334</v>
      </c>
      <c r="F7">
        <f>AVERAGE(F4:F5)</f>
        <v>65.537000000000006</v>
      </c>
      <c r="G7">
        <f>AVERAGE(G4:G6)</f>
        <v>64.248666666666665</v>
      </c>
      <c r="K7" t="s">
        <v>6</v>
      </c>
      <c r="L7">
        <f>AVERAGE(L4:L6)</f>
        <v>41.506999999999998</v>
      </c>
      <c r="M7">
        <f>AVERAGE(M4:M6)</f>
        <v>40.118333333333332</v>
      </c>
      <c r="N7">
        <f>AVERAGE(N4:N6)</f>
        <v>56.966000000000001</v>
      </c>
    </row>
    <row r="8" spans="1:14" x14ac:dyDescent="0.25">
      <c r="D8" t="s">
        <v>7</v>
      </c>
      <c r="E8">
        <f>STDEV(E4:E6)</f>
        <v>4.515710501497292</v>
      </c>
      <c r="F8">
        <f>STDEV(F4:F5)</f>
        <v>3.3050170952659177</v>
      </c>
      <c r="G8">
        <f>STDEV(G4:G6)</f>
        <v>2.0118939667222335</v>
      </c>
      <c r="K8" t="s">
        <v>7</v>
      </c>
      <c r="L8">
        <f>STDEV(L4:L6)</f>
        <v>0.92501459447945977</v>
      </c>
      <c r="M8">
        <f>STDEV(M4:M6)</f>
        <v>4.564494312991676</v>
      </c>
      <c r="N8">
        <f>STDEV(N4:N6)</f>
        <v>11.411966219718634</v>
      </c>
    </row>
    <row r="10" spans="1:14" x14ac:dyDescent="0.25">
      <c r="C10" t="s">
        <v>1</v>
      </c>
      <c r="E10">
        <v>13.166</v>
      </c>
      <c r="F10">
        <v>21.913</v>
      </c>
      <c r="G10">
        <v>18.117000000000001</v>
      </c>
      <c r="K10" t="s">
        <v>10</v>
      </c>
      <c r="L10">
        <v>6.6820000000000004</v>
      </c>
      <c r="M10">
        <v>8.6780000000000008</v>
      </c>
      <c r="N10">
        <v>19.5</v>
      </c>
    </row>
    <row r="11" spans="1:14" x14ac:dyDescent="0.25">
      <c r="C11" t="s">
        <v>8</v>
      </c>
      <c r="E11">
        <v>17.134</v>
      </c>
      <c r="F11">
        <v>24.015999999999998</v>
      </c>
      <c r="G11">
        <v>18.716000000000001</v>
      </c>
      <c r="K11" t="s">
        <v>8</v>
      </c>
      <c r="L11">
        <v>7.3319999999999999</v>
      </c>
      <c r="M11">
        <v>7.8280000000000003</v>
      </c>
      <c r="N11">
        <v>16.646000000000001</v>
      </c>
    </row>
    <row r="12" spans="1:14" x14ac:dyDescent="0.25">
      <c r="E12">
        <v>18.635999999999999</v>
      </c>
      <c r="F12">
        <v>16.728999999999999</v>
      </c>
      <c r="G12">
        <v>20.289000000000001</v>
      </c>
      <c r="L12">
        <v>6.9390000000000001</v>
      </c>
      <c r="M12">
        <v>6.3780000000000001</v>
      </c>
      <c r="N12">
        <v>20.177</v>
      </c>
    </row>
    <row r="13" spans="1:14" x14ac:dyDescent="0.25">
      <c r="D13" t="s">
        <v>6</v>
      </c>
      <c r="E13">
        <f>AVERAGE(E10:E12)</f>
        <v>16.312000000000001</v>
      </c>
      <c r="F13">
        <f>AVERAGE(F10:F12)</f>
        <v>20.885999999999999</v>
      </c>
      <c r="G13">
        <f>AVERAGE(G10:G12)</f>
        <v>19.040666666666667</v>
      </c>
      <c r="K13" t="s">
        <v>6</v>
      </c>
      <c r="L13">
        <f>AVERAGE(L10:L12)</f>
        <v>6.9843333333333328</v>
      </c>
      <c r="M13">
        <f>AVERAGE(M10:M12)</f>
        <v>7.6280000000000001</v>
      </c>
      <c r="N13">
        <f>AVERAGE(N10:N12)</f>
        <v>18.774333333333335</v>
      </c>
    </row>
    <row r="14" spans="1:14" x14ac:dyDescent="0.25">
      <c r="D14" t="s">
        <v>7</v>
      </c>
      <c r="E14">
        <f>STDEV(E10:E12)</f>
        <v>2.8261259702992612</v>
      </c>
      <c r="F14">
        <f>STDEV(F10:F12)</f>
        <v>3.7504851686148428</v>
      </c>
      <c r="G14">
        <f>STDEV(G10:G12)</f>
        <v>1.1218076186821579</v>
      </c>
      <c r="K14" t="s">
        <v>7</v>
      </c>
      <c r="L14">
        <f>STDEV(L10:L12)</f>
        <v>0.32736269386314193</v>
      </c>
      <c r="M14">
        <f>STDEV(M10:M12)</f>
        <v>1.1629703349613034</v>
      </c>
      <c r="N14">
        <f>STDEV(N10:N12)</f>
        <v>1.8740155637916487</v>
      </c>
    </row>
    <row r="18" spans="5:13" x14ac:dyDescent="0.25">
      <c r="E18" t="s">
        <v>11</v>
      </c>
      <c r="F18">
        <f>TTEST(E4:E6,E10:E12,2,2)</f>
        <v>3.3467402059846963E-3</v>
      </c>
      <c r="L18" t="s">
        <v>11</v>
      </c>
      <c r="M18">
        <f>TTEST(L4:L6,L10:L12,2,2)</f>
        <v>4.3431101262149496E-7</v>
      </c>
    </row>
    <row r="19" spans="5:13" x14ac:dyDescent="0.25">
      <c r="F19">
        <f>TTEST(F4:F5,F10:F12,2,2)</f>
        <v>8.6816563579875528E-4</v>
      </c>
      <c r="M19">
        <f>TTEST(M4:M6,M10:M12,2,2)</f>
        <v>2.8123960548922215E-4</v>
      </c>
    </row>
    <row r="20" spans="5:13" x14ac:dyDescent="0.25">
      <c r="F20">
        <f>TTEST(G4:G6,G10:G12,2,2)</f>
        <v>4.4679501056476761E-6</v>
      </c>
      <c r="M20">
        <f>TTEST(N4:N6,N10:N12,2,2)</f>
        <v>4.6227357899875842E-3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Sheila Graham</dc:creator>
  <cp:lastModifiedBy>Sheila Graham</cp:lastModifiedBy>
  <dcterms:created xsi:type="dcterms:W3CDTF">2025-07-16T09:30:28Z</dcterms:created>
  <dcterms:modified xsi:type="dcterms:W3CDTF">2025-07-16T10:25:49Z</dcterms:modified>
</cp:coreProperties>
</file>