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3be9ebcd8bd7a36/Experiment 2 Synergen/SupplementaryMaterial_Paper/"/>
    </mc:Choice>
  </mc:AlternateContent>
  <xr:revisionPtr revIDLastSave="66" documentId="8_{7124C5EE-F1BD-4775-9F5A-E0C753987004}" xr6:coauthVersionLast="47" xr6:coauthVersionMax="47" xr10:uidLastSave="{BDF8658D-11B9-4E68-B33A-E04DC6373045}"/>
  <bookViews>
    <workbookView xWindow="-108" yWindow="-108" windowWidth="23256" windowHeight="12456" xr2:uid="{58B5EA33-D740-4CE9-BF97-803C2F35E9A0}"/>
  </bookViews>
  <sheets>
    <sheet name="Acid insoluble ash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0" i="2" l="1"/>
  <c r="O38" i="2"/>
  <c r="O37" i="2"/>
  <c r="O36" i="2"/>
  <c r="O35" i="2"/>
  <c r="I36" i="2" l="1"/>
  <c r="I37" i="2"/>
  <c r="I38" i="2"/>
  <c r="I35" i="2"/>
  <c r="I39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I4" i="2" s="1"/>
  <c r="H3" i="2"/>
  <c r="I3" i="2" s="1"/>
  <c r="H2" i="2"/>
  <c r="I2" i="2" s="1"/>
</calcChain>
</file>

<file path=xl/sharedStrings.xml><?xml version="1.0" encoding="utf-8"?>
<sst xmlns="http://schemas.openxmlformats.org/spreadsheetml/2006/main" count="27" uniqueCount="23">
  <si>
    <t>0S</t>
  </si>
  <si>
    <t>5S</t>
  </si>
  <si>
    <t>10S</t>
  </si>
  <si>
    <t>15S</t>
  </si>
  <si>
    <t>Sample ID</t>
  </si>
  <si>
    <t>Cow</t>
  </si>
  <si>
    <t>Crucible number</t>
  </si>
  <si>
    <t>Crucible weight (g)</t>
  </si>
  <si>
    <t>Sample weight (g)</t>
  </si>
  <si>
    <t>Ash + crucible (g)</t>
  </si>
  <si>
    <t>Ash (g)</t>
  </si>
  <si>
    <t>Acid insoluble ash (%)</t>
  </si>
  <si>
    <t>Dry cow ration</t>
  </si>
  <si>
    <t>Blank</t>
  </si>
  <si>
    <t xml:space="preserve">Mean AIA dry cow ration: </t>
  </si>
  <si>
    <t>DM digestibility (%)</t>
  </si>
  <si>
    <t xml:space="preserve">means </t>
  </si>
  <si>
    <t xml:space="preserve">pooled SEM </t>
  </si>
  <si>
    <t xml:space="preserve">RM anova </t>
  </si>
  <si>
    <t xml:space="preserve">Treatment  p= </t>
  </si>
  <si>
    <t xml:space="preserve">Time p = </t>
  </si>
  <si>
    <t>Treatment * time p =</t>
  </si>
  <si>
    <t>Syn (g/d)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</si>
</sst>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16" fillId="0" borderId="0" xfId="0" applyFont="1" applyAlignment="1">
      <alignment horizontal="center"/>
    </xf>
    <xf numFmtId="0" fontId="16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C03BE-7631-47BA-B5C4-E88AF5EC0A7F}">
  <dimension ref="A1:Q44"/>
  <sheetViews>
    <sheetView tabSelected="1" workbookViewId="0">
      <selection activeCell="M29" sqref="M29"/>
    </sheetView>
  </sheetViews>
  <sheetFormatPr defaultRowHeight="14.4" x14ac:dyDescent="0.3"/>
  <cols>
    <col min="4" max="4" width="16.44140625" customWidth="1"/>
    <col min="5" max="5" width="15.33203125" customWidth="1"/>
    <col min="6" max="6" width="15.21875" customWidth="1"/>
    <col min="7" max="7" width="13" customWidth="1"/>
    <col min="9" max="9" width="19.109375" customWidth="1"/>
    <col min="10" max="10" width="13.109375" bestFit="1" customWidth="1"/>
    <col min="13" max="13" width="16.21875" customWidth="1"/>
    <col min="14" max="14" width="18" customWidth="1"/>
  </cols>
  <sheetData>
    <row r="1" spans="1:12" x14ac:dyDescent="0.3">
      <c r="A1" s="3" t="s">
        <v>4</v>
      </c>
      <c r="B1" s="3" t="s">
        <v>22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15</v>
      </c>
      <c r="L1" s="3"/>
    </row>
    <row r="2" spans="1:12" x14ac:dyDescent="0.3">
      <c r="A2">
        <v>1.1000000000000001</v>
      </c>
      <c r="B2">
        <v>0</v>
      </c>
      <c r="C2">
        <v>978</v>
      </c>
      <c r="D2">
        <v>1</v>
      </c>
      <c r="E2" s="1">
        <v>26.87</v>
      </c>
      <c r="F2" s="1">
        <v>4.9896000000000003</v>
      </c>
      <c r="G2" s="1">
        <v>27.0566</v>
      </c>
      <c r="H2" s="1">
        <f>G2-E2</f>
        <v>0.18659999999999854</v>
      </c>
      <c r="I2" s="1">
        <f>(H2/F2)*100</f>
        <v>3.7397787397787106</v>
      </c>
      <c r="J2" s="1">
        <v>79.945337620578613</v>
      </c>
    </row>
    <row r="3" spans="1:12" x14ac:dyDescent="0.3">
      <c r="A3">
        <v>1.2</v>
      </c>
      <c r="B3">
        <v>0</v>
      </c>
      <c r="C3">
        <v>978</v>
      </c>
      <c r="D3">
        <v>2</v>
      </c>
      <c r="E3" s="1">
        <v>19.4558</v>
      </c>
      <c r="F3" s="1">
        <v>4.9396000000000004</v>
      </c>
      <c r="G3" s="1">
        <v>19.633199999999999</v>
      </c>
      <c r="H3" s="1">
        <f t="shared" ref="H3:H33" si="0">G3-E3</f>
        <v>0.17739999999999867</v>
      </c>
      <c r="I3" s="1">
        <f t="shared" ref="I3:I33" si="1">(H3/F3)*100</f>
        <v>3.5913839177261044</v>
      </c>
      <c r="J3" s="1">
        <v>79.116685456595107</v>
      </c>
    </row>
    <row r="4" spans="1:12" x14ac:dyDescent="0.3">
      <c r="A4">
        <v>2.1</v>
      </c>
      <c r="B4">
        <v>0</v>
      </c>
      <c r="C4">
        <v>826</v>
      </c>
      <c r="D4">
        <v>3</v>
      </c>
      <c r="E4" s="1">
        <v>27.621300000000002</v>
      </c>
      <c r="F4" s="1">
        <v>5.0026000000000002</v>
      </c>
      <c r="G4" s="1">
        <v>27.866</v>
      </c>
      <c r="H4" s="1">
        <f t="shared" si="0"/>
        <v>0.24469999999999814</v>
      </c>
      <c r="I4" s="1">
        <f t="shared" si="1"/>
        <v>4.8914564426497842</v>
      </c>
      <c r="J4" s="1">
        <v>84.667143440947982</v>
      </c>
    </row>
    <row r="5" spans="1:12" x14ac:dyDescent="0.3">
      <c r="A5">
        <v>2.2000000000000002</v>
      </c>
      <c r="B5">
        <v>0</v>
      </c>
      <c r="C5">
        <v>826</v>
      </c>
      <c r="D5">
        <v>4</v>
      </c>
      <c r="E5" s="1">
        <v>28.748200000000001</v>
      </c>
      <c r="F5" s="1">
        <v>5.0387000000000004</v>
      </c>
      <c r="G5" s="1">
        <v>28.997900000000001</v>
      </c>
      <c r="H5" s="1">
        <f t="shared" si="0"/>
        <v>0.2497000000000007</v>
      </c>
      <c r="I5" s="1">
        <f t="shared" si="1"/>
        <v>4.9556433206978125</v>
      </c>
      <c r="J5" s="1">
        <v>84.865738886664033</v>
      </c>
    </row>
    <row r="6" spans="1:12" x14ac:dyDescent="0.3">
      <c r="A6">
        <v>3.1</v>
      </c>
      <c r="B6">
        <v>0</v>
      </c>
      <c r="C6">
        <v>709</v>
      </c>
      <c r="D6">
        <v>5</v>
      </c>
      <c r="E6" s="1">
        <v>25.853400000000001</v>
      </c>
      <c r="F6" s="1">
        <v>4.9781000000000004</v>
      </c>
      <c r="G6" s="1">
        <v>26.304099999999998</v>
      </c>
      <c r="H6" s="1">
        <f t="shared" si="0"/>
        <v>0.45069999999999766</v>
      </c>
      <c r="I6" s="1">
        <f t="shared" si="1"/>
        <v>9.0536550089391064</v>
      </c>
      <c r="J6" s="1">
        <v>91.716052806745026</v>
      </c>
    </row>
    <row r="7" spans="1:12" x14ac:dyDescent="0.3">
      <c r="A7">
        <v>3.2</v>
      </c>
      <c r="B7">
        <v>0</v>
      </c>
      <c r="C7">
        <v>709</v>
      </c>
      <c r="D7">
        <v>6</v>
      </c>
      <c r="E7" s="1">
        <v>28.2804</v>
      </c>
      <c r="F7" s="1">
        <v>4.9530000000000003</v>
      </c>
      <c r="G7" s="1">
        <v>28.723299999999998</v>
      </c>
      <c r="H7" s="1">
        <f t="shared" si="0"/>
        <v>0.44289999999999807</v>
      </c>
      <c r="I7" s="1">
        <f t="shared" si="1"/>
        <v>8.9420553200080377</v>
      </c>
      <c r="J7" s="1">
        <v>91.612666516143562</v>
      </c>
    </row>
    <row r="8" spans="1:12" x14ac:dyDescent="0.3">
      <c r="A8">
        <v>4.0999999999999996</v>
      </c>
      <c r="B8">
        <v>0</v>
      </c>
      <c r="C8">
        <v>994</v>
      </c>
      <c r="D8">
        <v>7</v>
      </c>
      <c r="E8" s="1">
        <v>28.7438</v>
      </c>
      <c r="F8" s="1">
        <v>4.9972000000000003</v>
      </c>
      <c r="G8" s="1">
        <v>28.920999999999999</v>
      </c>
      <c r="H8" s="1">
        <f t="shared" si="0"/>
        <v>0.17719999999999914</v>
      </c>
      <c r="I8" s="1">
        <f t="shared" si="1"/>
        <v>3.5459857520211142</v>
      </c>
      <c r="J8" s="1">
        <v>78.849322799096967</v>
      </c>
    </row>
    <row r="9" spans="1:12" x14ac:dyDescent="0.3">
      <c r="A9">
        <v>4.2</v>
      </c>
      <c r="B9">
        <v>0</v>
      </c>
      <c r="C9">
        <v>994</v>
      </c>
      <c r="D9">
        <v>8</v>
      </c>
      <c r="E9" s="1">
        <v>20.155100000000001</v>
      </c>
      <c r="F9" s="1">
        <v>4.9893999999999998</v>
      </c>
      <c r="G9" s="1">
        <v>20.329599999999999</v>
      </c>
      <c r="H9" s="1">
        <f t="shared" si="0"/>
        <v>0.17449999999999832</v>
      </c>
      <c r="I9" s="1">
        <f t="shared" si="1"/>
        <v>3.4974145187797796</v>
      </c>
      <c r="J9" s="1">
        <v>78.555587392549938</v>
      </c>
    </row>
    <row r="10" spans="1:12" x14ac:dyDescent="0.3">
      <c r="A10">
        <v>5.0999999999999996</v>
      </c>
      <c r="B10">
        <v>5</v>
      </c>
      <c r="C10">
        <v>978</v>
      </c>
      <c r="D10">
        <v>9</v>
      </c>
      <c r="E10" s="1">
        <v>19.933299999999999</v>
      </c>
      <c r="F10" s="1">
        <v>5.0030000000000001</v>
      </c>
      <c r="G10" s="1">
        <v>20.267700000000001</v>
      </c>
      <c r="H10" s="1">
        <f t="shared" si="0"/>
        <v>0.33440000000000225</v>
      </c>
      <c r="I10" s="1">
        <f t="shared" si="1"/>
        <v>6.6839896062363024</v>
      </c>
      <c r="J10" s="1">
        <v>88.779156698564663</v>
      </c>
    </row>
    <row r="11" spans="1:12" x14ac:dyDescent="0.3">
      <c r="A11">
        <v>5.2</v>
      </c>
      <c r="B11">
        <v>5</v>
      </c>
      <c r="C11">
        <v>978</v>
      </c>
      <c r="D11">
        <v>10</v>
      </c>
      <c r="E11" s="1">
        <v>19.3507</v>
      </c>
      <c r="F11" s="1">
        <v>5.0437000000000003</v>
      </c>
      <c r="G11" s="1">
        <v>19.699200000000001</v>
      </c>
      <c r="H11" s="1">
        <f t="shared" si="0"/>
        <v>0.34850000000000136</v>
      </c>
      <c r="I11" s="1">
        <f t="shared" si="1"/>
        <v>6.9096100085255143</v>
      </c>
      <c r="J11" s="1">
        <v>89.145552367288417</v>
      </c>
    </row>
    <row r="12" spans="1:12" x14ac:dyDescent="0.3">
      <c r="A12">
        <v>6.1</v>
      </c>
      <c r="B12">
        <v>5</v>
      </c>
      <c r="C12">
        <v>826</v>
      </c>
      <c r="D12">
        <v>11</v>
      </c>
      <c r="E12" s="1">
        <v>20.201599999999999</v>
      </c>
      <c r="F12" s="1">
        <v>4.9435000000000002</v>
      </c>
      <c r="G12" s="1">
        <v>20.380600000000001</v>
      </c>
      <c r="H12" s="1">
        <f t="shared" si="0"/>
        <v>0.17900000000000205</v>
      </c>
      <c r="I12" s="1">
        <f t="shared" si="1"/>
        <v>3.620916354809387</v>
      </c>
      <c r="J12" s="1">
        <v>79.287011173184595</v>
      </c>
    </row>
    <row r="13" spans="1:12" x14ac:dyDescent="0.3">
      <c r="A13">
        <v>6.2</v>
      </c>
      <c r="B13">
        <v>5</v>
      </c>
      <c r="C13">
        <v>826</v>
      </c>
      <c r="D13">
        <v>12</v>
      </c>
      <c r="E13" s="1">
        <v>27.643799999999999</v>
      </c>
      <c r="F13" s="1">
        <v>5.0551000000000004</v>
      </c>
      <c r="G13" s="1">
        <v>27.811699999999998</v>
      </c>
      <c r="H13" s="1">
        <f t="shared" si="0"/>
        <v>0.16789999999999949</v>
      </c>
      <c r="I13" s="1">
        <f t="shared" si="1"/>
        <v>3.3213981919249762</v>
      </c>
      <c r="J13" s="1">
        <v>77.419148302560984</v>
      </c>
    </row>
    <row r="14" spans="1:12" x14ac:dyDescent="0.3">
      <c r="A14">
        <v>7.1</v>
      </c>
      <c r="B14">
        <v>5</v>
      </c>
      <c r="C14">
        <v>709</v>
      </c>
      <c r="D14">
        <v>13</v>
      </c>
      <c r="E14" s="1">
        <v>20.570399999999999</v>
      </c>
      <c r="F14" s="1">
        <v>5.0077999999999996</v>
      </c>
      <c r="G14" s="1">
        <v>20.702300000000001</v>
      </c>
      <c r="H14" s="1">
        <f t="shared" si="0"/>
        <v>0.13190000000000168</v>
      </c>
      <c r="I14" s="1">
        <f t="shared" si="1"/>
        <v>2.6338911298374872</v>
      </c>
      <c r="J14" s="1">
        <v>71.525018953753204</v>
      </c>
    </row>
    <row r="15" spans="1:12" x14ac:dyDescent="0.3">
      <c r="A15">
        <v>7.2</v>
      </c>
      <c r="B15">
        <v>5</v>
      </c>
      <c r="C15">
        <v>709</v>
      </c>
      <c r="D15">
        <v>14</v>
      </c>
      <c r="E15" s="1">
        <v>21.904</v>
      </c>
      <c r="F15" s="1">
        <v>5.0353000000000003</v>
      </c>
      <c r="G15" s="1">
        <v>22.034300000000002</v>
      </c>
      <c r="H15" s="1">
        <f t="shared" si="0"/>
        <v>0.13030000000000186</v>
      </c>
      <c r="I15" s="1">
        <f t="shared" si="1"/>
        <v>2.5877306218100578</v>
      </c>
      <c r="J15" s="1">
        <v>71.017075978511542</v>
      </c>
    </row>
    <row r="16" spans="1:12" x14ac:dyDescent="0.3">
      <c r="A16">
        <v>8.1</v>
      </c>
      <c r="B16">
        <v>5</v>
      </c>
      <c r="C16">
        <v>994</v>
      </c>
      <c r="D16">
        <v>15</v>
      </c>
      <c r="E16" s="1">
        <v>30.685300000000002</v>
      </c>
      <c r="F16" s="1">
        <v>4.9865000000000004</v>
      </c>
      <c r="G16" s="1">
        <v>30.880700000000001</v>
      </c>
      <c r="H16" s="1">
        <f t="shared" si="0"/>
        <v>0.19539999999999935</v>
      </c>
      <c r="I16" s="1">
        <f t="shared" si="1"/>
        <v>3.9185801664494</v>
      </c>
      <c r="J16" s="1">
        <v>80.860414534288566</v>
      </c>
    </row>
    <row r="17" spans="1:17" x14ac:dyDescent="0.3">
      <c r="A17">
        <v>8.1999999999999993</v>
      </c>
      <c r="B17">
        <v>5</v>
      </c>
      <c r="C17">
        <v>994</v>
      </c>
      <c r="D17">
        <v>16</v>
      </c>
      <c r="E17" s="1">
        <v>21.253799999999998</v>
      </c>
      <c r="F17" s="1">
        <v>4.9911000000000003</v>
      </c>
      <c r="G17" s="1">
        <v>21.445499999999999</v>
      </c>
      <c r="H17" s="1">
        <f t="shared" si="0"/>
        <v>0.19170000000000087</v>
      </c>
      <c r="I17" s="1">
        <f t="shared" si="1"/>
        <v>3.8408366893069834</v>
      </c>
      <c r="J17" s="1">
        <v>80.473004694835765</v>
      </c>
    </row>
    <row r="18" spans="1:17" x14ac:dyDescent="0.3">
      <c r="A18">
        <v>9.1</v>
      </c>
      <c r="B18">
        <v>10</v>
      </c>
      <c r="C18">
        <v>978</v>
      </c>
      <c r="D18">
        <v>17</v>
      </c>
      <c r="E18" s="1">
        <v>22.127300000000002</v>
      </c>
      <c r="F18" s="1">
        <v>4.9664000000000001</v>
      </c>
      <c r="G18" s="1">
        <v>22.316299999999998</v>
      </c>
      <c r="H18" s="1">
        <f t="shared" si="0"/>
        <v>0.1889999999999965</v>
      </c>
      <c r="I18" s="1">
        <f t="shared" si="1"/>
        <v>3.8055734536081771</v>
      </c>
      <c r="J18" s="1">
        <v>80.292063492063136</v>
      </c>
    </row>
    <row r="19" spans="1:17" x14ac:dyDescent="0.3">
      <c r="A19">
        <v>9.1999999999999993</v>
      </c>
      <c r="B19">
        <v>10</v>
      </c>
      <c r="C19">
        <v>978</v>
      </c>
      <c r="D19">
        <v>18</v>
      </c>
      <c r="E19" s="1">
        <v>28.5351</v>
      </c>
      <c r="F19" s="1">
        <v>4.9570999999999996</v>
      </c>
      <c r="G19" s="1">
        <v>28.717300000000002</v>
      </c>
      <c r="H19" s="1">
        <f t="shared" si="0"/>
        <v>0.18220000000000169</v>
      </c>
      <c r="I19" s="1">
        <f t="shared" si="1"/>
        <v>3.6755360997357669</v>
      </c>
      <c r="J19" s="1">
        <v>79.594813391877253</v>
      </c>
    </row>
    <row r="20" spans="1:17" x14ac:dyDescent="0.3">
      <c r="A20">
        <v>10.1</v>
      </c>
      <c r="B20">
        <v>10</v>
      </c>
      <c r="C20">
        <v>826</v>
      </c>
      <c r="D20">
        <v>19</v>
      </c>
      <c r="E20" s="1">
        <v>27.454899999999999</v>
      </c>
      <c r="F20" s="1">
        <v>4.9751000000000003</v>
      </c>
      <c r="G20" s="1">
        <v>27.6218</v>
      </c>
      <c r="H20" s="1">
        <f t="shared" si="0"/>
        <v>0.16690000000000182</v>
      </c>
      <c r="I20" s="1">
        <f t="shared" si="1"/>
        <v>3.3547064380615832</v>
      </c>
      <c r="J20" s="1">
        <v>77.643349310964894</v>
      </c>
    </row>
    <row r="21" spans="1:17" x14ac:dyDescent="0.3">
      <c r="A21">
        <v>10.199999999999999</v>
      </c>
      <c r="B21">
        <v>10</v>
      </c>
      <c r="C21">
        <v>826</v>
      </c>
      <c r="D21">
        <v>20</v>
      </c>
      <c r="E21" s="1">
        <v>22.062999999999999</v>
      </c>
      <c r="F21" s="1">
        <v>5.0084</v>
      </c>
      <c r="G21" s="1">
        <v>22.2317</v>
      </c>
      <c r="H21" s="1">
        <f t="shared" si="0"/>
        <v>0.16870000000000118</v>
      </c>
      <c r="I21" s="1">
        <f t="shared" si="1"/>
        <v>3.3683411868061888</v>
      </c>
      <c r="J21" s="1">
        <v>77.73384706579742</v>
      </c>
    </row>
    <row r="22" spans="1:17" x14ac:dyDescent="0.3">
      <c r="A22">
        <v>11.1</v>
      </c>
      <c r="B22">
        <v>10</v>
      </c>
      <c r="C22">
        <v>709</v>
      </c>
      <c r="D22">
        <v>21</v>
      </c>
      <c r="E22" s="1">
        <v>20.7957</v>
      </c>
      <c r="F22" s="1">
        <v>5.0180999999999996</v>
      </c>
      <c r="G22" s="1">
        <v>20.981100000000001</v>
      </c>
      <c r="H22" s="1">
        <f t="shared" si="0"/>
        <v>0.18540000000000134</v>
      </c>
      <c r="I22" s="1">
        <f t="shared" si="1"/>
        <v>3.694625455849851</v>
      </c>
      <c r="J22" s="1">
        <v>79.700242718446759</v>
      </c>
    </row>
    <row r="23" spans="1:17" x14ac:dyDescent="0.3">
      <c r="A23">
        <v>11.2</v>
      </c>
      <c r="B23">
        <v>10</v>
      </c>
      <c r="C23">
        <v>709</v>
      </c>
      <c r="D23">
        <v>22</v>
      </c>
      <c r="E23" s="1">
        <v>27.603000000000002</v>
      </c>
      <c r="F23" s="1">
        <v>5.0750000000000002</v>
      </c>
      <c r="G23" s="1">
        <v>27.788599999999999</v>
      </c>
      <c r="H23" s="1">
        <f t="shared" si="0"/>
        <v>0.18559999999999732</v>
      </c>
      <c r="I23" s="1">
        <f t="shared" si="1"/>
        <v>3.6571428571428042</v>
      </c>
      <c r="J23" s="1">
        <v>79.492187499999702</v>
      </c>
    </row>
    <row r="24" spans="1:17" x14ac:dyDescent="0.3">
      <c r="A24">
        <v>12.1</v>
      </c>
      <c r="B24">
        <v>10</v>
      </c>
      <c r="C24">
        <v>994</v>
      </c>
      <c r="D24">
        <v>23</v>
      </c>
      <c r="E24" s="1">
        <v>27.3766</v>
      </c>
      <c r="F24" s="1">
        <v>5.0396000000000001</v>
      </c>
      <c r="G24" s="1">
        <v>27.809000000000001</v>
      </c>
      <c r="H24" s="1">
        <f t="shared" si="0"/>
        <v>0.43240000000000123</v>
      </c>
      <c r="I24" s="1">
        <f t="shared" si="1"/>
        <v>8.5800460353996595</v>
      </c>
      <c r="J24" s="1">
        <v>91.258788159111958</v>
      </c>
    </row>
    <row r="25" spans="1:17" x14ac:dyDescent="0.3">
      <c r="A25">
        <v>12.2</v>
      </c>
      <c r="B25">
        <v>10</v>
      </c>
      <c r="C25">
        <v>994</v>
      </c>
      <c r="D25">
        <v>24</v>
      </c>
      <c r="E25" s="1">
        <v>31.0215</v>
      </c>
      <c r="F25" s="1">
        <v>5.0030999999999999</v>
      </c>
      <c r="G25" s="1">
        <v>31.428100000000001</v>
      </c>
      <c r="H25" s="1">
        <f t="shared" si="0"/>
        <v>0.40660000000000096</v>
      </c>
      <c r="I25" s="1">
        <f t="shared" si="1"/>
        <v>8.1269612840039382</v>
      </c>
      <c r="J25" s="1">
        <v>90.771458435809166</v>
      </c>
      <c r="P25" s="6"/>
      <c r="Q25" s="6"/>
    </row>
    <row r="26" spans="1:17" x14ac:dyDescent="0.3">
      <c r="A26">
        <v>13.1</v>
      </c>
      <c r="B26">
        <v>15</v>
      </c>
      <c r="C26">
        <v>978</v>
      </c>
      <c r="D26">
        <v>25</v>
      </c>
      <c r="E26" s="1">
        <v>20.0047</v>
      </c>
      <c r="F26" s="1">
        <v>4.9564000000000004</v>
      </c>
      <c r="G26" s="1">
        <v>20.1326</v>
      </c>
      <c r="H26" s="1">
        <f t="shared" si="0"/>
        <v>0.12790000000000035</v>
      </c>
      <c r="I26" s="1">
        <f t="shared" si="1"/>
        <v>2.5805019772415529</v>
      </c>
      <c r="J26" s="1">
        <v>70.935887412040728</v>
      </c>
      <c r="Q26" s="1"/>
    </row>
    <row r="27" spans="1:17" x14ac:dyDescent="0.3">
      <c r="A27">
        <v>13.2</v>
      </c>
      <c r="B27">
        <v>15</v>
      </c>
      <c r="C27">
        <v>978</v>
      </c>
      <c r="D27">
        <v>26</v>
      </c>
      <c r="E27" s="1">
        <v>20.0776</v>
      </c>
      <c r="F27" s="1">
        <v>5.0296000000000003</v>
      </c>
      <c r="G27" s="1">
        <v>20.211300000000001</v>
      </c>
      <c r="H27" s="1">
        <f t="shared" si="0"/>
        <v>0.13370000000000104</v>
      </c>
      <c r="I27" s="1">
        <f t="shared" si="1"/>
        <v>2.6582630825513167</v>
      </c>
      <c r="J27" s="1">
        <v>71.786088257292661</v>
      </c>
      <c r="Q27" s="1"/>
    </row>
    <row r="28" spans="1:17" x14ac:dyDescent="0.3">
      <c r="A28">
        <v>14.1</v>
      </c>
      <c r="B28">
        <v>15</v>
      </c>
      <c r="C28">
        <v>826</v>
      </c>
      <c r="D28">
        <v>27</v>
      </c>
      <c r="E28" s="1">
        <v>22.005600000000001</v>
      </c>
      <c r="F28" s="1">
        <v>4.9640000000000004</v>
      </c>
      <c r="G28" s="1">
        <v>22.192499999999999</v>
      </c>
      <c r="H28" s="1">
        <f t="shared" si="0"/>
        <v>0.18689999999999785</v>
      </c>
      <c r="I28" s="1">
        <f t="shared" si="1"/>
        <v>3.7651087832392793</v>
      </c>
      <c r="J28" s="1">
        <v>80.080256821829622</v>
      </c>
      <c r="Q28" s="1"/>
    </row>
    <row r="29" spans="1:17" x14ac:dyDescent="0.3">
      <c r="A29">
        <v>14.2</v>
      </c>
      <c r="B29">
        <v>15</v>
      </c>
      <c r="C29">
        <v>826</v>
      </c>
      <c r="D29">
        <v>28</v>
      </c>
      <c r="E29" s="1">
        <v>18.7468</v>
      </c>
      <c r="F29" s="1">
        <v>5.0163000000000002</v>
      </c>
      <c r="G29" s="1">
        <v>18.934899999999999</v>
      </c>
      <c r="H29" s="1">
        <f t="shared" si="0"/>
        <v>0.1880999999999986</v>
      </c>
      <c r="I29" s="1">
        <f t="shared" si="1"/>
        <v>3.7497757311165323</v>
      </c>
      <c r="J29" s="1">
        <v>79.998803827751047</v>
      </c>
      <c r="Q29" s="1"/>
    </row>
    <row r="30" spans="1:17" x14ac:dyDescent="0.3">
      <c r="A30">
        <v>15.1</v>
      </c>
      <c r="B30">
        <v>15</v>
      </c>
      <c r="C30">
        <v>709</v>
      </c>
      <c r="D30">
        <v>29</v>
      </c>
      <c r="E30" s="1">
        <v>29.264600000000002</v>
      </c>
      <c r="F30" s="1">
        <v>5.0155000000000003</v>
      </c>
      <c r="G30" s="1">
        <v>29.622599999999998</v>
      </c>
      <c r="H30" s="1">
        <f t="shared" si="0"/>
        <v>0.35799999999999699</v>
      </c>
      <c r="I30" s="1">
        <f t="shared" si="1"/>
        <v>7.137872594955577</v>
      </c>
      <c r="J30" s="1">
        <v>89.492667597765276</v>
      </c>
      <c r="Q30" s="1"/>
    </row>
    <row r="31" spans="1:17" x14ac:dyDescent="0.3">
      <c r="A31">
        <v>15.2</v>
      </c>
      <c r="B31">
        <v>15</v>
      </c>
      <c r="C31">
        <v>709</v>
      </c>
      <c r="D31">
        <v>31</v>
      </c>
      <c r="E31" s="1">
        <v>19.197500000000002</v>
      </c>
      <c r="F31" s="1">
        <v>5.0324</v>
      </c>
      <c r="G31" s="1">
        <v>19.570399999999999</v>
      </c>
      <c r="H31" s="1">
        <f t="shared" si="0"/>
        <v>0.37289999999999779</v>
      </c>
      <c r="I31" s="1">
        <f t="shared" si="1"/>
        <v>7.4099833081630599</v>
      </c>
      <c r="J31" s="1">
        <v>89.878519710378058</v>
      </c>
      <c r="Q31" s="1"/>
    </row>
    <row r="32" spans="1:17" x14ac:dyDescent="0.3">
      <c r="A32">
        <v>16.100000000000001</v>
      </c>
      <c r="B32">
        <v>15</v>
      </c>
      <c r="C32">
        <v>994</v>
      </c>
      <c r="D32">
        <v>32</v>
      </c>
      <c r="E32" s="1">
        <v>20.290199999999999</v>
      </c>
      <c r="F32" s="1">
        <v>4.9978999999999996</v>
      </c>
      <c r="G32" s="1">
        <v>20.477599999999999</v>
      </c>
      <c r="H32" s="1">
        <f t="shared" si="0"/>
        <v>0.18740000000000023</v>
      </c>
      <c r="I32" s="1">
        <f t="shared" si="1"/>
        <v>3.7495748214250035</v>
      </c>
      <c r="J32" s="1">
        <v>79.997732123799381</v>
      </c>
    </row>
    <row r="33" spans="1:15" x14ac:dyDescent="0.3">
      <c r="A33">
        <v>16.2</v>
      </c>
      <c r="B33">
        <v>15</v>
      </c>
      <c r="C33">
        <v>994</v>
      </c>
      <c r="D33">
        <v>33</v>
      </c>
      <c r="E33" s="1">
        <v>21.027999999999999</v>
      </c>
      <c r="F33" s="1">
        <v>4.9795999999999996</v>
      </c>
      <c r="G33" s="1">
        <v>21.218699999999998</v>
      </c>
      <c r="H33" s="1">
        <f t="shared" si="0"/>
        <v>0.19069999999999965</v>
      </c>
      <c r="I33" s="1">
        <f t="shared" si="1"/>
        <v>3.8296248694674206</v>
      </c>
      <c r="J33" s="1">
        <v>80.415836392239086</v>
      </c>
    </row>
    <row r="35" spans="1:15" x14ac:dyDescent="0.3">
      <c r="A35">
        <v>17.100000000000001</v>
      </c>
      <c r="B35" s="5" t="s">
        <v>12</v>
      </c>
      <c r="C35" s="5"/>
      <c r="D35">
        <v>106</v>
      </c>
      <c r="E35" s="1">
        <v>20.073399999999999</v>
      </c>
      <c r="F35">
        <v>1.01</v>
      </c>
      <c r="G35">
        <v>20.0807</v>
      </c>
      <c r="H35">
        <v>7.3000000000000001E-3</v>
      </c>
      <c r="I35" s="4">
        <f>(H35/F35)*100</f>
        <v>0.72277227722772286</v>
      </c>
      <c r="M35" t="s">
        <v>16</v>
      </c>
      <c r="N35" t="s">
        <v>0</v>
      </c>
      <c r="O35" s="1">
        <f>AVERAGE(J2:J9)</f>
        <v>83.666066864915152</v>
      </c>
    </row>
    <row r="36" spans="1:15" x14ac:dyDescent="0.3">
      <c r="A36">
        <v>17.2</v>
      </c>
      <c r="B36" s="5" t="s">
        <v>12</v>
      </c>
      <c r="C36" s="5"/>
      <c r="D36">
        <v>107</v>
      </c>
      <c r="E36" s="1">
        <v>19.846900000000002</v>
      </c>
      <c r="F36">
        <v>0.99480000000000002</v>
      </c>
      <c r="G36">
        <v>19.854700000000001</v>
      </c>
      <c r="H36">
        <v>7.7999999999999996E-3</v>
      </c>
      <c r="I36" s="4">
        <f t="shared" ref="I36:I38" si="2">(H36/F36)*100</f>
        <v>0.78407720144752713</v>
      </c>
      <c r="N36" t="s">
        <v>1</v>
      </c>
      <c r="O36" s="1">
        <f>AVERAGE(J10:J17)</f>
        <v>79.813297837873478</v>
      </c>
    </row>
    <row r="37" spans="1:15" x14ac:dyDescent="0.3">
      <c r="A37">
        <v>17.3</v>
      </c>
      <c r="B37" s="5" t="s">
        <v>12</v>
      </c>
      <c r="C37" s="5"/>
      <c r="D37">
        <v>108</v>
      </c>
      <c r="E37" s="1">
        <v>20.3048</v>
      </c>
      <c r="F37">
        <v>0.99170000000000003</v>
      </c>
      <c r="G37">
        <v>20.3124</v>
      </c>
      <c r="H37">
        <v>7.6E-3</v>
      </c>
      <c r="I37" s="4">
        <f t="shared" si="2"/>
        <v>0.76636079459513962</v>
      </c>
      <c r="N37" t="s">
        <v>2</v>
      </c>
      <c r="O37" s="1">
        <f>AVERAGE(J18:J25)</f>
        <v>82.060843759258773</v>
      </c>
    </row>
    <row r="38" spans="1:15" x14ac:dyDescent="0.3">
      <c r="A38">
        <v>17.399999999999999</v>
      </c>
      <c r="B38" s="5" t="s">
        <v>12</v>
      </c>
      <c r="C38" s="5"/>
      <c r="D38">
        <v>109</v>
      </c>
      <c r="E38" s="1">
        <v>19.6691</v>
      </c>
      <c r="F38">
        <v>1.0619000000000001</v>
      </c>
      <c r="G38">
        <v>19.6769</v>
      </c>
      <c r="H38">
        <v>7.7999999999999996E-3</v>
      </c>
      <c r="I38" s="4">
        <f t="shared" si="2"/>
        <v>0.73453244184951494</v>
      </c>
      <c r="N38" t="s">
        <v>3</v>
      </c>
      <c r="O38" s="1">
        <f>AVERAGE(J26:J33)</f>
        <v>80.323224017886972</v>
      </c>
    </row>
    <row r="39" spans="1:15" x14ac:dyDescent="0.3">
      <c r="G39" s="6" t="s">
        <v>14</v>
      </c>
      <c r="H39" s="6"/>
      <c r="I39" s="4">
        <f>AVERAGE(I35:I38)</f>
        <v>0.75193567877997614</v>
      </c>
    </row>
    <row r="40" spans="1:15" x14ac:dyDescent="0.3">
      <c r="G40" s="2"/>
      <c r="H40" s="2"/>
      <c r="I40" s="1"/>
      <c r="N40" t="s">
        <v>17</v>
      </c>
      <c r="O40">
        <f>STDEV(J2:J33)/SQRT(COUNT(J2:J33))</f>
        <v>1.0841371186040645</v>
      </c>
    </row>
    <row r="41" spans="1:15" x14ac:dyDescent="0.3">
      <c r="A41">
        <v>18.100000000000001</v>
      </c>
      <c r="B41" s="5" t="s">
        <v>13</v>
      </c>
      <c r="C41" s="5"/>
      <c r="D41">
        <v>34</v>
      </c>
      <c r="E41" s="1">
        <v>20.189900000000002</v>
      </c>
      <c r="G41" s="1">
        <v>20.190899999999999</v>
      </c>
      <c r="H41" s="1">
        <v>0</v>
      </c>
      <c r="I41" s="1">
        <v>0</v>
      </c>
    </row>
    <row r="42" spans="1:15" x14ac:dyDescent="0.3">
      <c r="A42">
        <v>18.2</v>
      </c>
      <c r="B42" s="5" t="s">
        <v>13</v>
      </c>
      <c r="C42" s="5"/>
      <c r="D42">
        <v>35</v>
      </c>
      <c r="E42" s="1">
        <v>23.8626</v>
      </c>
      <c r="G42" s="1">
        <v>23.8626</v>
      </c>
      <c r="H42" s="1">
        <v>0</v>
      </c>
      <c r="I42" s="1">
        <v>0</v>
      </c>
      <c r="M42" t="s">
        <v>18</v>
      </c>
      <c r="N42" t="s">
        <v>19</v>
      </c>
      <c r="O42">
        <v>0.63929999999999998</v>
      </c>
    </row>
    <row r="43" spans="1:15" x14ac:dyDescent="0.3">
      <c r="N43" t="s">
        <v>20</v>
      </c>
      <c r="O43">
        <v>0.94810000000000005</v>
      </c>
    </row>
    <row r="44" spans="1:15" x14ac:dyDescent="0.3">
      <c r="N44" t="s">
        <v>21</v>
      </c>
      <c r="O44">
        <v>0.7208</v>
      </c>
    </row>
  </sheetData>
  <mergeCells count="8">
    <mergeCell ref="B41:C41"/>
    <mergeCell ref="B42:C42"/>
    <mergeCell ref="G39:H39"/>
    <mergeCell ref="P25:Q25"/>
    <mergeCell ref="B35:C35"/>
    <mergeCell ref="B36:C36"/>
    <mergeCell ref="B37:C37"/>
    <mergeCell ref="B38:C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Acid insoluble ash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 yerby</cp:lastModifiedBy>
  <dcterms:created xsi:type="dcterms:W3CDTF">2024-09-27T09:22:31Z</dcterms:created>
  <dcterms:modified xsi:type="dcterms:W3CDTF">2025-02-13T14:44:44Z</dcterms:modified>
</cp:coreProperties>
</file>