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\Documents\PhD\DCS_Sensing\WesternBlot\"/>
    </mc:Choice>
  </mc:AlternateContent>
  <xr:revisionPtr revIDLastSave="0" documentId="13_ncr:1_{0854AD95-FC32-42CE-8A81-4F5F909163C6}" xr6:coauthVersionLast="47" xr6:coauthVersionMax="47" xr10:uidLastSave="{00000000-0000-0000-0000-000000000000}"/>
  <bookViews>
    <workbookView xWindow="-28920" yWindow="-120" windowWidth="29040" windowHeight="15720" xr2:uid="{49E4B472-E1ED-4723-9BE2-3C41C57BBB25}"/>
  </bookViews>
  <sheets>
    <sheet name="Sheet1" sheetId="1" r:id="rId1"/>
    <sheet name="RML only blo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2" l="1"/>
  <c r="O5" i="2"/>
  <c r="O6" i="2"/>
  <c r="O7" i="2"/>
  <c r="O8" i="2"/>
  <c r="O9" i="2"/>
  <c r="O10" i="2"/>
  <c r="O11" i="2"/>
  <c r="O12" i="2"/>
  <c r="O13" i="2"/>
  <c r="O14" i="2"/>
  <c r="O15" i="2"/>
  <c r="O16" i="2"/>
  <c r="O3" i="2"/>
  <c r="AV17" i="1"/>
  <c r="AV18" i="1"/>
  <c r="AV19" i="1"/>
  <c r="AV20" i="1"/>
  <c r="AV21" i="1"/>
  <c r="AV16" i="1"/>
  <c r="AV10" i="1"/>
  <c r="AV11" i="1"/>
  <c r="AV12" i="1"/>
  <c r="AV13" i="1"/>
  <c r="AV14" i="1"/>
  <c r="AV15" i="1"/>
  <c r="AV9" i="1"/>
  <c r="AU16" i="1"/>
  <c r="AU9" i="1"/>
  <c r="AV3" i="1"/>
  <c r="AV4" i="1"/>
  <c r="AV5" i="1"/>
  <c r="AV6" i="1"/>
  <c r="AV7" i="1"/>
  <c r="AV8" i="1"/>
  <c r="AV2" i="1"/>
  <c r="AU2" i="1"/>
  <c r="AS17" i="1"/>
  <c r="AS18" i="1"/>
  <c r="AS19" i="1"/>
  <c r="AS20" i="1"/>
  <c r="AS21" i="1"/>
  <c r="AS16" i="1"/>
  <c r="AS10" i="1"/>
  <c r="AS11" i="1"/>
  <c r="AS12" i="1"/>
  <c r="AS13" i="1"/>
  <c r="AS14" i="1"/>
  <c r="AS15" i="1"/>
  <c r="AS9" i="1"/>
  <c r="AS2" i="1"/>
  <c r="AS3" i="1"/>
  <c r="AS4" i="1"/>
  <c r="AS5" i="1"/>
  <c r="AS6" i="1"/>
  <c r="AS7" i="1"/>
  <c r="AS8" i="1"/>
  <c r="AR16" i="1"/>
  <c r="AR9" i="1"/>
  <c r="AR2" i="1"/>
  <c r="AP17" i="1"/>
  <c r="AP18" i="1"/>
  <c r="AP19" i="1"/>
  <c r="AP20" i="1"/>
  <c r="AP21" i="1"/>
  <c r="AP16" i="1"/>
  <c r="AP10" i="1"/>
  <c r="AP11" i="1"/>
  <c r="AP12" i="1"/>
  <c r="AP13" i="1"/>
  <c r="AP14" i="1"/>
  <c r="AP15" i="1"/>
  <c r="AP9" i="1"/>
  <c r="AP3" i="1"/>
  <c r="AP4" i="1"/>
  <c r="AP5" i="1"/>
  <c r="AP6" i="1"/>
  <c r="AP7" i="1"/>
  <c r="AP8" i="1"/>
  <c r="AP2" i="1"/>
  <c r="AO16" i="1"/>
  <c r="AO9" i="1"/>
  <c r="AO2" i="1"/>
  <c r="AM48" i="1"/>
  <c r="AL48" i="1"/>
  <c r="AK48" i="1"/>
  <c r="AM45" i="1"/>
  <c r="AL45" i="1"/>
  <c r="AK45" i="1"/>
  <c r="AM44" i="1"/>
  <c r="AL44" i="1"/>
  <c r="AK44" i="1"/>
  <c r="AM47" i="1"/>
  <c r="AL47" i="1"/>
  <c r="AK47" i="1"/>
  <c r="AM46" i="1"/>
  <c r="AL46" i="1"/>
  <c r="AK46" i="1"/>
  <c r="AM43" i="1"/>
  <c r="AL43" i="1"/>
  <c r="AK43" i="1"/>
  <c r="AM42" i="1"/>
  <c r="AL42" i="1"/>
  <c r="AK42" i="1"/>
  <c r="AM41" i="1"/>
  <c r="AL41" i="1"/>
  <c r="AK41" i="1"/>
  <c r="AM40" i="1"/>
  <c r="AL40" i="1"/>
  <c r="AK40" i="1"/>
  <c r="AM39" i="1"/>
  <c r="AL39" i="1"/>
  <c r="AK39" i="1"/>
  <c r="AM38" i="1"/>
  <c r="AL38" i="1"/>
  <c r="AK38" i="1"/>
  <c r="AM34" i="1"/>
  <c r="AL34" i="1"/>
  <c r="AK34" i="1"/>
  <c r="AM32" i="1"/>
  <c r="AL32" i="1"/>
  <c r="AK32" i="1"/>
  <c r="AM37" i="1"/>
  <c r="AL37" i="1"/>
  <c r="AK37" i="1"/>
  <c r="AM36" i="1"/>
  <c r="AL36" i="1"/>
  <c r="AK36" i="1"/>
  <c r="AM35" i="1"/>
  <c r="AL35" i="1"/>
  <c r="AK35" i="1"/>
  <c r="AM33" i="1"/>
  <c r="AL33" i="1"/>
  <c r="AK33" i="1"/>
  <c r="AM31" i="1"/>
  <c r="AL31" i="1"/>
  <c r="AK31" i="1"/>
  <c r="AM30" i="1"/>
  <c r="AL30" i="1"/>
  <c r="AK30" i="1"/>
  <c r="AM29" i="1"/>
  <c r="AL29" i="1"/>
  <c r="AK29" i="1"/>
  <c r="AK9" i="1"/>
  <c r="AL9" i="1"/>
  <c r="AM9" i="1"/>
  <c r="AK10" i="1"/>
  <c r="AL10" i="1"/>
  <c r="AM10" i="1"/>
  <c r="AK11" i="1"/>
  <c r="AL11" i="1"/>
  <c r="AM11" i="1"/>
  <c r="AK12" i="1"/>
  <c r="AL12" i="1"/>
  <c r="AM12" i="1"/>
  <c r="AK13" i="1"/>
  <c r="AL13" i="1"/>
  <c r="AM13" i="1"/>
  <c r="AK14" i="1"/>
  <c r="AL14" i="1"/>
  <c r="AM14" i="1"/>
  <c r="AK15" i="1"/>
  <c r="AL15" i="1"/>
  <c r="AM15" i="1"/>
  <c r="AK16" i="1"/>
  <c r="AL16" i="1"/>
  <c r="AM16" i="1"/>
  <c r="AK17" i="1"/>
  <c r="AL17" i="1"/>
  <c r="AM17" i="1"/>
  <c r="AK18" i="1"/>
  <c r="AL18" i="1"/>
  <c r="AM18" i="1"/>
  <c r="AK19" i="1"/>
  <c r="AL19" i="1"/>
  <c r="AM19" i="1"/>
  <c r="AK20" i="1"/>
  <c r="AL20" i="1"/>
  <c r="AM20" i="1"/>
  <c r="AK21" i="1"/>
  <c r="AL21" i="1"/>
  <c r="AM21" i="1"/>
  <c r="AL2" i="1"/>
  <c r="AM2" i="1"/>
  <c r="AL3" i="1"/>
  <c r="AM3" i="1"/>
  <c r="AL4" i="1"/>
  <c r="AM4" i="1"/>
  <c r="AL5" i="1"/>
  <c r="AM5" i="1"/>
  <c r="AL6" i="1"/>
  <c r="AM6" i="1"/>
  <c r="AL7" i="1"/>
  <c r="AM7" i="1"/>
  <c r="AL8" i="1"/>
  <c r="AM8" i="1"/>
  <c r="AK3" i="1"/>
  <c r="AK4" i="1"/>
  <c r="AK5" i="1"/>
  <c r="AK6" i="1"/>
  <c r="AK7" i="1"/>
  <c r="AK8" i="1"/>
  <c r="AK2" i="1"/>
</calcChain>
</file>

<file path=xl/sharedStrings.xml><?xml version="1.0" encoding="utf-8"?>
<sst xmlns="http://schemas.openxmlformats.org/spreadsheetml/2006/main" count="355" uniqueCount="47">
  <si>
    <t>phil blot 1</t>
  </si>
  <si>
    <t>prion</t>
  </si>
  <si>
    <t>Image Name</t>
  </si>
  <si>
    <t>Channel</t>
  </si>
  <si>
    <t>Name</t>
  </si>
  <si>
    <t>Signal</t>
  </si>
  <si>
    <t>Total</t>
  </si>
  <si>
    <t>Area</t>
  </si>
  <si>
    <t>Bkgnd.</t>
  </si>
  <si>
    <t>Type</t>
  </si>
  <si>
    <t>0003902_01</t>
  </si>
  <si>
    <t>no pk digest</t>
  </si>
  <si>
    <t>pk digested</t>
  </si>
  <si>
    <t>a tubulin</t>
  </si>
  <si>
    <t>0003933_01</t>
  </si>
  <si>
    <t>gfap</t>
  </si>
  <si>
    <t>0003939_01</t>
  </si>
  <si>
    <t>Sample no.</t>
  </si>
  <si>
    <t>scrapie</t>
  </si>
  <si>
    <t>total</t>
  </si>
  <si>
    <t>normalised scrapie</t>
  </si>
  <si>
    <t>normalised total</t>
  </si>
  <si>
    <t>normalised gfap</t>
  </si>
  <si>
    <t>phil nlot 2</t>
  </si>
  <si>
    <t>0003903_02</t>
  </si>
  <si>
    <t>0003934_02</t>
  </si>
  <si>
    <t>0003940_01</t>
  </si>
  <si>
    <t>0003941_01</t>
  </si>
  <si>
    <t>0003935_01</t>
  </si>
  <si>
    <t>0003904_02</t>
  </si>
  <si>
    <t>phil blot 3</t>
  </si>
  <si>
    <t>control scrapie average</t>
  </si>
  <si>
    <t>normalise to control</t>
  </si>
  <si>
    <t>control gfap</t>
  </si>
  <si>
    <t>gfap normalised to control</t>
  </si>
  <si>
    <t>normalised gfap to control</t>
  </si>
  <si>
    <t>normalised scrapie to control</t>
  </si>
  <si>
    <t>total control</t>
  </si>
  <si>
    <t>total normalised to control</t>
  </si>
  <si>
    <t>prion +PK</t>
  </si>
  <si>
    <t>0004017_01</t>
  </si>
  <si>
    <t>NBH</t>
  </si>
  <si>
    <t>RML</t>
  </si>
  <si>
    <t>has artefact increasing signal</t>
  </si>
  <si>
    <t>0004031_01</t>
  </si>
  <si>
    <t>Scrapie Normalise to a tubulin</t>
  </si>
  <si>
    <t>sample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</si>
</sst>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7C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87835-1CB3-49A7-A087-2F2697CD550B}">
  <dimension ref="A1:AV48"/>
  <sheetViews>
    <sheetView tabSelected="1" topLeftCell="AA1" workbookViewId="0">
      <selection activeCell="AO14" sqref="AO14"/>
    </sheetView>
  </sheetViews>
  <sheetFormatPr defaultRowHeight="15" x14ac:dyDescent="0.25"/>
  <cols>
    <col min="2" max="2" width="12.140625" bestFit="1" customWidth="1"/>
    <col min="3" max="3" width="8.28515625" bestFit="1" customWidth="1"/>
    <col min="4" max="4" width="6.28515625" bestFit="1" customWidth="1"/>
    <col min="8" max="8" width="7" bestFit="1" customWidth="1"/>
    <col min="11" max="11" width="8.85546875" bestFit="1" customWidth="1"/>
    <col min="12" max="12" width="12.140625" bestFit="1" customWidth="1"/>
    <col min="22" max="22" width="12.140625" bestFit="1" customWidth="1"/>
    <col min="32" max="32" width="10.85546875" bestFit="1" customWidth="1"/>
    <col min="37" max="37" width="18" bestFit="1" customWidth="1"/>
    <col min="38" max="38" width="15.7109375" bestFit="1" customWidth="1"/>
    <col min="39" max="39" width="15.42578125" bestFit="1" customWidth="1"/>
    <col min="41" max="41" width="21.85546875" bestFit="1" customWidth="1"/>
    <col min="42" max="42" width="27.28515625" bestFit="1" customWidth="1"/>
    <col min="44" max="44" width="12" bestFit="1" customWidth="1"/>
    <col min="45" max="45" width="24.7109375" bestFit="1" customWidth="1"/>
    <col min="46" max="46" width="13.42578125" customWidth="1"/>
    <col min="47" max="47" width="12" bestFit="1" customWidth="1"/>
    <col min="48" max="48" width="25" bestFit="1" customWidth="1"/>
  </cols>
  <sheetData>
    <row r="1" spans="1:48" x14ac:dyDescent="0.25">
      <c r="A1" t="s">
        <v>0</v>
      </c>
      <c r="AF1" t="s">
        <v>17</v>
      </c>
      <c r="AG1" t="s">
        <v>18</v>
      </c>
      <c r="AH1" t="s">
        <v>19</v>
      </c>
      <c r="AI1" t="s">
        <v>15</v>
      </c>
      <c r="AJ1" t="s">
        <v>13</v>
      </c>
      <c r="AK1" t="s">
        <v>20</v>
      </c>
      <c r="AL1" t="s">
        <v>21</v>
      </c>
      <c r="AM1" t="s">
        <v>22</v>
      </c>
      <c r="AO1" t="s">
        <v>31</v>
      </c>
      <c r="AP1" t="s">
        <v>32</v>
      </c>
      <c r="AR1" t="s">
        <v>33</v>
      </c>
      <c r="AS1" t="s">
        <v>34</v>
      </c>
      <c r="AU1" t="s">
        <v>37</v>
      </c>
      <c r="AV1" t="s">
        <v>38</v>
      </c>
    </row>
    <row r="2" spans="1:4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K2" t="s">
        <v>13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Q2" t="s">
        <v>7</v>
      </c>
      <c r="R2" t="s">
        <v>8</v>
      </c>
      <c r="S2" t="s">
        <v>9</v>
      </c>
      <c r="U2" t="s">
        <v>15</v>
      </c>
      <c r="V2" t="s">
        <v>2</v>
      </c>
      <c r="W2" t="s">
        <v>3</v>
      </c>
      <c r="X2" t="s">
        <v>4</v>
      </c>
      <c r="Y2" t="s">
        <v>5</v>
      </c>
      <c r="Z2" t="s">
        <v>6</v>
      </c>
      <c r="AA2" t="s">
        <v>7</v>
      </c>
      <c r="AB2" t="s">
        <v>8</v>
      </c>
      <c r="AC2" t="s">
        <v>9</v>
      </c>
      <c r="AF2" s="5">
        <v>1</v>
      </c>
      <c r="AG2">
        <v>146</v>
      </c>
      <c r="AH2">
        <v>90400</v>
      </c>
      <c r="AI2">
        <v>74500</v>
      </c>
      <c r="AJ2">
        <v>9860</v>
      </c>
      <c r="AK2">
        <f>AG2/$AJ2</f>
        <v>1.4807302231237322E-2</v>
      </c>
      <c r="AL2">
        <f t="shared" ref="AL2:AM8" si="0">AH2/$AJ2</f>
        <v>9.1683569979716033</v>
      </c>
      <c r="AM2">
        <f t="shared" si="0"/>
        <v>7.5557809330628807</v>
      </c>
      <c r="AO2">
        <f>AVERAGE(AG2:AG4)</f>
        <v>380.33333333333331</v>
      </c>
      <c r="AP2">
        <f>AG2/$AO$2</f>
        <v>0.38387379491673973</v>
      </c>
      <c r="AR2">
        <f>AVERAGE(AM2:AM4)</f>
        <v>9.5639972138374549</v>
      </c>
      <c r="AS2">
        <f>AM2/AR$2</f>
        <v>0.79002333063532981</v>
      </c>
      <c r="AU2">
        <f>AVERAGE(AL2:AL4)</f>
        <v>12.456576844461132</v>
      </c>
      <c r="AV2">
        <f>AM2/AU$2</f>
        <v>0.60656960795955672</v>
      </c>
    </row>
    <row r="3" spans="1:48" x14ac:dyDescent="0.25">
      <c r="A3">
        <v>1</v>
      </c>
      <c r="B3" t="s">
        <v>10</v>
      </c>
      <c r="C3">
        <v>800</v>
      </c>
      <c r="D3">
        <v>1</v>
      </c>
      <c r="E3">
        <v>90400</v>
      </c>
      <c r="F3">
        <v>149000</v>
      </c>
      <c r="G3">
        <v>1008</v>
      </c>
      <c r="H3">
        <v>58</v>
      </c>
      <c r="I3" t="s">
        <v>5</v>
      </c>
      <c r="J3" s="2" t="s">
        <v>11</v>
      </c>
      <c r="L3" t="s">
        <v>14</v>
      </c>
      <c r="M3">
        <v>700</v>
      </c>
      <c r="N3">
        <v>1</v>
      </c>
      <c r="O3">
        <v>4230</v>
      </c>
      <c r="P3">
        <v>56700</v>
      </c>
      <c r="Q3">
        <v>171</v>
      </c>
      <c r="R3">
        <v>307</v>
      </c>
      <c r="S3" t="s">
        <v>5</v>
      </c>
      <c r="V3" t="s">
        <v>16</v>
      </c>
      <c r="W3">
        <v>700</v>
      </c>
      <c r="X3">
        <v>1</v>
      </c>
      <c r="Y3">
        <v>74500</v>
      </c>
      <c r="Z3">
        <v>129000</v>
      </c>
      <c r="AA3">
        <v>114</v>
      </c>
      <c r="AB3">
        <v>478</v>
      </c>
      <c r="AC3" t="s">
        <v>5</v>
      </c>
      <c r="AF3" s="5">
        <v>2</v>
      </c>
      <c r="AG3">
        <v>-685</v>
      </c>
      <c r="AH3">
        <v>121000</v>
      </c>
      <c r="AI3">
        <v>117000</v>
      </c>
      <c r="AJ3">
        <v>9270</v>
      </c>
      <c r="AK3">
        <f t="shared" ref="AK3:AK8" si="1">AG3/$AJ3</f>
        <v>-7.3894282632146716E-2</v>
      </c>
      <c r="AL3">
        <f t="shared" si="0"/>
        <v>13.052858683926646</v>
      </c>
      <c r="AM3">
        <f t="shared" si="0"/>
        <v>12.621359223300971</v>
      </c>
      <c r="AP3">
        <f t="shared" ref="AP3:AP8" si="2">AG3/$AO$2</f>
        <v>-1.8010517090271692</v>
      </c>
      <c r="AS3">
        <f t="shared" ref="AS3:AS8" si="3">AM3/AR$2</f>
        <v>1.3196740798962217</v>
      </c>
      <c r="AV3">
        <f t="shared" ref="AV3:AV8" si="4">AM3/AU$2</f>
        <v>1.0132285443181857</v>
      </c>
    </row>
    <row r="4" spans="1:48" x14ac:dyDescent="0.25">
      <c r="A4">
        <v>2</v>
      </c>
      <c r="B4" t="s">
        <v>10</v>
      </c>
      <c r="C4">
        <v>800</v>
      </c>
      <c r="D4">
        <v>2</v>
      </c>
      <c r="E4">
        <v>121000</v>
      </c>
      <c r="F4">
        <v>182000</v>
      </c>
      <c r="G4">
        <v>1008</v>
      </c>
      <c r="H4">
        <v>60</v>
      </c>
      <c r="I4" t="s">
        <v>5</v>
      </c>
      <c r="J4" s="2"/>
      <c r="L4" t="s">
        <v>14</v>
      </c>
      <c r="M4">
        <v>800</v>
      </c>
      <c r="N4">
        <v>2</v>
      </c>
      <c r="O4">
        <v>9860</v>
      </c>
      <c r="P4">
        <v>17700</v>
      </c>
      <c r="Q4">
        <v>171</v>
      </c>
      <c r="R4">
        <v>46</v>
      </c>
      <c r="S4" t="s">
        <v>5</v>
      </c>
      <c r="V4" t="s">
        <v>16</v>
      </c>
      <c r="W4">
        <v>700</v>
      </c>
      <c r="X4">
        <v>2</v>
      </c>
      <c r="Y4">
        <v>117000</v>
      </c>
      <c r="Z4">
        <v>184000</v>
      </c>
      <c r="AA4">
        <v>114</v>
      </c>
      <c r="AB4">
        <v>588</v>
      </c>
      <c r="AC4" t="s">
        <v>5</v>
      </c>
      <c r="AF4" s="5">
        <v>3</v>
      </c>
      <c r="AG4">
        <v>1680</v>
      </c>
      <c r="AH4">
        <v>153000</v>
      </c>
      <c r="AI4">
        <v>86000</v>
      </c>
      <c r="AJ4">
        <v>10100</v>
      </c>
      <c r="AK4">
        <f t="shared" si="1"/>
        <v>0.16633663366336635</v>
      </c>
      <c r="AL4">
        <f t="shared" si="0"/>
        <v>15.148514851485148</v>
      </c>
      <c r="AM4">
        <f t="shared" si="0"/>
        <v>8.5148514851485153</v>
      </c>
      <c r="AP4">
        <f t="shared" si="2"/>
        <v>4.4171779141104297</v>
      </c>
      <c r="AS4">
        <f t="shared" si="3"/>
        <v>0.89030258946844876</v>
      </c>
      <c r="AV4">
        <f t="shared" si="4"/>
        <v>0.68356271481877295</v>
      </c>
    </row>
    <row r="5" spans="1:48" x14ac:dyDescent="0.25">
      <c r="A5">
        <v>3</v>
      </c>
      <c r="B5" t="s">
        <v>10</v>
      </c>
      <c r="C5">
        <v>800</v>
      </c>
      <c r="D5">
        <v>3</v>
      </c>
      <c r="E5">
        <v>153000</v>
      </c>
      <c r="F5">
        <v>210000</v>
      </c>
      <c r="G5">
        <v>1008</v>
      </c>
      <c r="H5">
        <v>56</v>
      </c>
      <c r="I5" t="s">
        <v>5</v>
      </c>
      <c r="J5" s="2"/>
      <c r="L5" t="s">
        <v>14</v>
      </c>
      <c r="M5">
        <v>800</v>
      </c>
      <c r="N5">
        <v>3</v>
      </c>
      <c r="O5">
        <v>9270</v>
      </c>
      <c r="P5">
        <v>17500</v>
      </c>
      <c r="Q5">
        <v>171</v>
      </c>
      <c r="R5">
        <v>48</v>
      </c>
      <c r="S5" t="s">
        <v>5</v>
      </c>
      <c r="V5" t="s">
        <v>16</v>
      </c>
      <c r="W5">
        <v>700</v>
      </c>
      <c r="X5">
        <v>3</v>
      </c>
      <c r="Y5">
        <v>86000</v>
      </c>
      <c r="Z5">
        <v>143000</v>
      </c>
      <c r="AA5">
        <v>114</v>
      </c>
      <c r="AB5">
        <v>496</v>
      </c>
      <c r="AC5" t="s">
        <v>5</v>
      </c>
      <c r="AF5" s="6">
        <v>5</v>
      </c>
      <c r="AG5">
        <v>53200</v>
      </c>
      <c r="AH5">
        <v>261000</v>
      </c>
      <c r="AI5">
        <v>703000</v>
      </c>
      <c r="AJ5">
        <v>9150</v>
      </c>
      <c r="AK5">
        <f t="shared" si="1"/>
        <v>5.8142076502732243</v>
      </c>
      <c r="AL5">
        <f t="shared" si="0"/>
        <v>28.524590163934427</v>
      </c>
      <c r="AM5">
        <f t="shared" si="0"/>
        <v>76.830601092896174</v>
      </c>
      <c r="AP5">
        <f t="shared" si="2"/>
        <v>139.87730061349694</v>
      </c>
      <c r="AS5">
        <f t="shared" si="3"/>
        <v>8.0333148760996647</v>
      </c>
      <c r="AV5">
        <f t="shared" si="4"/>
        <v>6.1678743728907524</v>
      </c>
    </row>
    <row r="6" spans="1:48" x14ac:dyDescent="0.25">
      <c r="A6">
        <v>5</v>
      </c>
      <c r="B6" t="s">
        <v>10</v>
      </c>
      <c r="C6">
        <v>800</v>
      </c>
      <c r="D6">
        <v>4</v>
      </c>
      <c r="E6">
        <v>261000</v>
      </c>
      <c r="F6">
        <v>352000</v>
      </c>
      <c r="G6">
        <v>1008</v>
      </c>
      <c r="H6">
        <v>90</v>
      </c>
      <c r="I6" t="s">
        <v>5</v>
      </c>
      <c r="J6" s="2"/>
      <c r="L6" t="s">
        <v>14</v>
      </c>
      <c r="M6">
        <v>800</v>
      </c>
      <c r="N6">
        <v>4</v>
      </c>
      <c r="O6">
        <v>10100</v>
      </c>
      <c r="P6">
        <v>17900</v>
      </c>
      <c r="Q6">
        <v>171</v>
      </c>
      <c r="R6">
        <v>46</v>
      </c>
      <c r="S6" t="s">
        <v>5</v>
      </c>
      <c r="V6" t="s">
        <v>16</v>
      </c>
      <c r="W6">
        <v>700</v>
      </c>
      <c r="X6">
        <v>4</v>
      </c>
      <c r="Y6">
        <v>703000</v>
      </c>
      <c r="Z6">
        <v>896000</v>
      </c>
      <c r="AA6">
        <v>114</v>
      </c>
      <c r="AB6">
        <v>1690</v>
      </c>
      <c r="AC6" t="s">
        <v>5</v>
      </c>
      <c r="AF6" s="6">
        <v>7</v>
      </c>
      <c r="AG6">
        <v>83000</v>
      </c>
      <c r="AH6">
        <v>394000</v>
      </c>
      <c r="AI6">
        <v>1120000</v>
      </c>
      <c r="AJ6">
        <v>9020</v>
      </c>
      <c r="AK6">
        <f t="shared" si="1"/>
        <v>9.2017738359201768</v>
      </c>
      <c r="AL6">
        <f t="shared" si="0"/>
        <v>43.68070953436807</v>
      </c>
      <c r="AM6">
        <f t="shared" si="0"/>
        <v>124.16851441241685</v>
      </c>
      <c r="AP6">
        <f t="shared" si="2"/>
        <v>218.22962313759862</v>
      </c>
      <c r="AS6">
        <f t="shared" si="3"/>
        <v>12.982909931505043</v>
      </c>
      <c r="AV6">
        <f t="shared" si="4"/>
        <v>9.968108892422471</v>
      </c>
    </row>
    <row r="7" spans="1:48" x14ac:dyDescent="0.25">
      <c r="A7">
        <v>7</v>
      </c>
      <c r="B7" t="s">
        <v>10</v>
      </c>
      <c r="C7">
        <v>800</v>
      </c>
      <c r="D7">
        <v>5</v>
      </c>
      <c r="E7">
        <v>394000</v>
      </c>
      <c r="F7">
        <v>498000</v>
      </c>
      <c r="G7">
        <v>1008</v>
      </c>
      <c r="H7">
        <v>103</v>
      </c>
      <c r="I7" t="s">
        <v>5</v>
      </c>
      <c r="J7" s="2"/>
      <c r="L7" t="s">
        <v>14</v>
      </c>
      <c r="M7">
        <v>800</v>
      </c>
      <c r="N7">
        <v>5</v>
      </c>
      <c r="O7">
        <v>9150</v>
      </c>
      <c r="P7">
        <v>19100</v>
      </c>
      <c r="Q7">
        <v>171</v>
      </c>
      <c r="R7">
        <v>58</v>
      </c>
      <c r="S7" t="s">
        <v>5</v>
      </c>
      <c r="V7" t="s">
        <v>16</v>
      </c>
      <c r="W7">
        <v>700</v>
      </c>
      <c r="X7">
        <v>5</v>
      </c>
      <c r="Y7">
        <v>1120000</v>
      </c>
      <c r="Z7">
        <v>1900000</v>
      </c>
      <c r="AA7">
        <v>114</v>
      </c>
      <c r="AB7">
        <v>6840</v>
      </c>
      <c r="AC7" t="s">
        <v>5</v>
      </c>
      <c r="AF7" s="6">
        <v>8</v>
      </c>
      <c r="AG7">
        <v>87500</v>
      </c>
      <c r="AH7">
        <v>350000</v>
      </c>
      <c r="AI7">
        <v>906000</v>
      </c>
      <c r="AJ7">
        <v>8460</v>
      </c>
      <c r="AK7">
        <f t="shared" si="1"/>
        <v>10.342789598108746</v>
      </c>
      <c r="AL7">
        <f t="shared" si="0"/>
        <v>41.371158392434985</v>
      </c>
      <c r="AM7">
        <f t="shared" si="0"/>
        <v>107.09219858156028</v>
      </c>
      <c r="AP7">
        <f t="shared" si="2"/>
        <v>230.06134969325154</v>
      </c>
      <c r="AS7">
        <f t="shared" si="3"/>
        <v>11.19743096815381</v>
      </c>
      <c r="AV7">
        <f t="shared" si="4"/>
        <v>8.5972414346867101</v>
      </c>
    </row>
    <row r="8" spans="1:48" x14ac:dyDescent="0.25">
      <c r="A8">
        <v>8</v>
      </c>
      <c r="B8" t="s">
        <v>10</v>
      </c>
      <c r="C8">
        <v>800</v>
      </c>
      <c r="D8">
        <v>6</v>
      </c>
      <c r="E8">
        <v>350000</v>
      </c>
      <c r="F8">
        <v>437000</v>
      </c>
      <c r="G8">
        <v>1008</v>
      </c>
      <c r="H8">
        <v>86</v>
      </c>
      <c r="I8" t="s">
        <v>5</v>
      </c>
      <c r="J8" s="2"/>
      <c r="L8" t="s">
        <v>14</v>
      </c>
      <c r="M8">
        <v>800</v>
      </c>
      <c r="N8">
        <v>6</v>
      </c>
      <c r="O8">
        <v>9020</v>
      </c>
      <c r="P8">
        <v>22200</v>
      </c>
      <c r="Q8">
        <v>171</v>
      </c>
      <c r="R8">
        <v>77</v>
      </c>
      <c r="S8" t="s">
        <v>5</v>
      </c>
      <c r="V8" t="s">
        <v>16</v>
      </c>
      <c r="W8">
        <v>700</v>
      </c>
      <c r="X8">
        <v>6</v>
      </c>
      <c r="Y8">
        <v>906000</v>
      </c>
      <c r="Z8">
        <v>1340000</v>
      </c>
      <c r="AA8">
        <v>114</v>
      </c>
      <c r="AB8">
        <v>3770</v>
      </c>
      <c r="AC8" t="s">
        <v>5</v>
      </c>
      <c r="AF8" s="6">
        <v>9</v>
      </c>
      <c r="AG8">
        <v>53600</v>
      </c>
      <c r="AH8">
        <v>257000</v>
      </c>
      <c r="AI8">
        <v>444000</v>
      </c>
      <c r="AJ8">
        <v>9030</v>
      </c>
      <c r="AK8">
        <f t="shared" si="1"/>
        <v>5.9357696566998897</v>
      </c>
      <c r="AL8">
        <f t="shared" si="0"/>
        <v>28.460686600221482</v>
      </c>
      <c r="AM8">
        <f t="shared" si="0"/>
        <v>49.169435215946841</v>
      </c>
      <c r="AP8">
        <f t="shared" si="2"/>
        <v>140.9290096406661</v>
      </c>
      <c r="AS8">
        <f t="shared" si="3"/>
        <v>5.1410967733038593</v>
      </c>
      <c r="AV8">
        <f t="shared" si="4"/>
        <v>3.9472670405280912</v>
      </c>
    </row>
    <row r="9" spans="1:48" x14ac:dyDescent="0.25">
      <c r="A9">
        <v>9</v>
      </c>
      <c r="B9" t="s">
        <v>10</v>
      </c>
      <c r="C9">
        <v>800</v>
      </c>
      <c r="D9">
        <v>7</v>
      </c>
      <c r="E9">
        <v>257000</v>
      </c>
      <c r="F9">
        <v>341000</v>
      </c>
      <c r="G9">
        <v>1008</v>
      </c>
      <c r="H9">
        <v>83</v>
      </c>
      <c r="I9" t="s">
        <v>5</v>
      </c>
      <c r="J9" s="2"/>
      <c r="L9" t="s">
        <v>14</v>
      </c>
      <c r="M9">
        <v>800</v>
      </c>
      <c r="N9">
        <v>7</v>
      </c>
      <c r="O9">
        <v>8460</v>
      </c>
      <c r="P9">
        <v>19100</v>
      </c>
      <c r="Q9">
        <v>171</v>
      </c>
      <c r="R9">
        <v>62</v>
      </c>
      <c r="S9" t="s">
        <v>5</v>
      </c>
      <c r="V9" t="s">
        <v>16</v>
      </c>
      <c r="W9">
        <v>700</v>
      </c>
      <c r="X9">
        <v>7</v>
      </c>
      <c r="Y9">
        <v>444000</v>
      </c>
      <c r="Z9">
        <v>561000</v>
      </c>
      <c r="AA9">
        <v>114</v>
      </c>
      <c r="AB9">
        <v>1020</v>
      </c>
      <c r="AC9" t="s">
        <v>5</v>
      </c>
      <c r="AF9" s="5">
        <v>4</v>
      </c>
      <c r="AG9">
        <v>306</v>
      </c>
      <c r="AH9">
        <v>60500</v>
      </c>
      <c r="AI9">
        <v>424000</v>
      </c>
      <c r="AJ9">
        <v>5340</v>
      </c>
      <c r="AK9">
        <f t="shared" ref="AK9:AK21" si="5">AG9/$AJ9</f>
        <v>5.7303370786516851E-2</v>
      </c>
      <c r="AL9">
        <f t="shared" ref="AL9:AL21" si="6">AH9/$AJ9</f>
        <v>11.329588014981274</v>
      </c>
      <c r="AM9">
        <f t="shared" ref="AM9:AM21" si="7">AI9/$AJ9</f>
        <v>79.400749063670418</v>
      </c>
      <c r="AO9">
        <f>AVERAGE(AG9:AG11)</f>
        <v>720</v>
      </c>
      <c r="AP9">
        <f>AG9/$AO$9</f>
        <v>0.42499999999999999</v>
      </c>
      <c r="AR9">
        <f>AVERAGE(AM9:AM11)</f>
        <v>78.036976196675468</v>
      </c>
      <c r="AS9">
        <f>AM9/AR$9</f>
        <v>1.0174759829693791</v>
      </c>
      <c r="AU9">
        <f>AVERAGE(AL9:AL11)</f>
        <v>11.56523572997466</v>
      </c>
      <c r="AV9">
        <f>AL9/AU$9</f>
        <v>0.97962447800500629</v>
      </c>
    </row>
    <row r="10" spans="1:48" x14ac:dyDescent="0.25">
      <c r="A10">
        <v>1</v>
      </c>
      <c r="B10" t="s">
        <v>10</v>
      </c>
      <c r="C10">
        <v>800</v>
      </c>
      <c r="D10">
        <v>9</v>
      </c>
      <c r="E10">
        <v>146</v>
      </c>
      <c r="F10">
        <v>48500</v>
      </c>
      <c r="G10">
        <v>1008</v>
      </c>
      <c r="H10">
        <v>48</v>
      </c>
      <c r="I10" t="s">
        <v>5</v>
      </c>
      <c r="J10" s="2" t="s">
        <v>12</v>
      </c>
      <c r="L10" t="s">
        <v>14</v>
      </c>
      <c r="M10">
        <v>800</v>
      </c>
      <c r="N10">
        <v>8</v>
      </c>
      <c r="O10">
        <v>9030</v>
      </c>
      <c r="P10">
        <v>19600</v>
      </c>
      <c r="Q10">
        <v>171</v>
      </c>
      <c r="R10">
        <v>62</v>
      </c>
      <c r="S10" t="s">
        <v>5</v>
      </c>
      <c r="AF10" s="5">
        <v>6</v>
      </c>
      <c r="AG10">
        <v>866</v>
      </c>
      <c r="AH10">
        <v>66000</v>
      </c>
      <c r="AI10">
        <v>393000</v>
      </c>
      <c r="AJ10">
        <v>5440</v>
      </c>
      <c r="AK10">
        <f t="shared" si="5"/>
        <v>0.15919117647058822</v>
      </c>
      <c r="AL10">
        <f t="shared" si="6"/>
        <v>12.132352941176471</v>
      </c>
      <c r="AM10">
        <f t="shared" si="7"/>
        <v>72.242647058823536</v>
      </c>
      <c r="AP10">
        <f t="shared" ref="AP10:AP15" si="8">AG10/$AO$9</f>
        <v>1.2027777777777777</v>
      </c>
      <c r="AS10">
        <f t="shared" ref="AS10:AS15" si="9">AM10/AR$9</f>
        <v>0.92574892800499387</v>
      </c>
      <c r="AV10">
        <f t="shared" ref="AV10:AV15" si="10">AL10/AU$9</f>
        <v>1.0490363728369119</v>
      </c>
    </row>
    <row r="11" spans="1:48" x14ac:dyDescent="0.25">
      <c r="A11">
        <v>2</v>
      </c>
      <c r="B11" t="s">
        <v>10</v>
      </c>
      <c r="C11">
        <v>800</v>
      </c>
      <c r="D11">
        <v>10</v>
      </c>
      <c r="E11">
        <v>-685</v>
      </c>
      <c r="F11">
        <v>47700</v>
      </c>
      <c r="G11">
        <v>1008</v>
      </c>
      <c r="H11">
        <v>48</v>
      </c>
      <c r="I11" t="s">
        <v>5</v>
      </c>
      <c r="J11" s="2"/>
      <c r="AF11" s="5">
        <v>10</v>
      </c>
      <c r="AG11">
        <v>988</v>
      </c>
      <c r="AH11">
        <v>69200</v>
      </c>
      <c r="AI11">
        <v>508000</v>
      </c>
      <c r="AJ11">
        <v>6160</v>
      </c>
      <c r="AK11">
        <f t="shared" si="5"/>
        <v>0.16038961038961039</v>
      </c>
      <c r="AL11">
        <f t="shared" si="6"/>
        <v>11.233766233766234</v>
      </c>
      <c r="AM11">
        <f t="shared" si="7"/>
        <v>82.467532467532465</v>
      </c>
      <c r="AP11">
        <f t="shared" si="8"/>
        <v>1.3722222222222222</v>
      </c>
      <c r="AS11">
        <f t="shared" si="9"/>
        <v>1.0567750890256271</v>
      </c>
      <c r="AV11">
        <f t="shared" si="10"/>
        <v>0.97133914915808184</v>
      </c>
    </row>
    <row r="12" spans="1:48" x14ac:dyDescent="0.25">
      <c r="A12">
        <v>3</v>
      </c>
      <c r="B12" t="s">
        <v>10</v>
      </c>
      <c r="C12">
        <v>800</v>
      </c>
      <c r="D12">
        <v>11</v>
      </c>
      <c r="E12">
        <v>1680</v>
      </c>
      <c r="F12">
        <v>48000</v>
      </c>
      <c r="G12">
        <v>1008</v>
      </c>
      <c r="H12">
        <v>46</v>
      </c>
      <c r="I12" t="s">
        <v>5</v>
      </c>
      <c r="J12" s="2"/>
      <c r="AF12" s="6">
        <v>11</v>
      </c>
      <c r="AG12">
        <v>45300</v>
      </c>
      <c r="AH12">
        <v>141000</v>
      </c>
      <c r="AI12">
        <v>2080000</v>
      </c>
      <c r="AJ12">
        <v>5630</v>
      </c>
      <c r="AK12">
        <f t="shared" si="5"/>
        <v>8.0461811722912966</v>
      </c>
      <c r="AL12">
        <f t="shared" si="6"/>
        <v>25.044404973357015</v>
      </c>
      <c r="AM12">
        <f t="shared" si="7"/>
        <v>369.44937833037301</v>
      </c>
      <c r="AP12">
        <f t="shared" si="8"/>
        <v>62.916666666666664</v>
      </c>
      <c r="AS12">
        <f t="shared" si="9"/>
        <v>4.7342861850420119</v>
      </c>
      <c r="AV12">
        <f t="shared" si="10"/>
        <v>2.1654902293471792</v>
      </c>
    </row>
    <row r="13" spans="1:48" x14ac:dyDescent="0.25">
      <c r="A13">
        <v>5</v>
      </c>
      <c r="B13" t="s">
        <v>10</v>
      </c>
      <c r="C13">
        <v>800</v>
      </c>
      <c r="D13">
        <v>12</v>
      </c>
      <c r="E13">
        <v>53200</v>
      </c>
      <c r="F13">
        <v>116000</v>
      </c>
      <c r="G13">
        <v>1008</v>
      </c>
      <c r="H13">
        <v>62</v>
      </c>
      <c r="I13" t="s">
        <v>5</v>
      </c>
      <c r="J13" s="2"/>
      <c r="AF13" s="6">
        <v>12</v>
      </c>
      <c r="AG13">
        <v>51000</v>
      </c>
      <c r="AH13">
        <v>140000</v>
      </c>
      <c r="AI13">
        <v>2480000</v>
      </c>
      <c r="AJ13">
        <v>4340</v>
      </c>
      <c r="AK13">
        <f t="shared" si="5"/>
        <v>11.751152073732719</v>
      </c>
      <c r="AL13">
        <f t="shared" si="6"/>
        <v>32.258064516129032</v>
      </c>
      <c r="AM13">
        <f t="shared" si="7"/>
        <v>571.42857142857144</v>
      </c>
      <c r="AP13">
        <f t="shared" si="8"/>
        <v>70.833333333333329</v>
      </c>
      <c r="AS13">
        <f t="shared" si="9"/>
        <v>7.3225360499413537</v>
      </c>
      <c r="AV13">
        <f t="shared" si="10"/>
        <v>2.7892267195663734</v>
      </c>
    </row>
    <row r="14" spans="1:48" x14ac:dyDescent="0.25">
      <c r="A14">
        <v>7</v>
      </c>
      <c r="B14" t="s">
        <v>10</v>
      </c>
      <c r="C14">
        <v>800</v>
      </c>
      <c r="D14">
        <v>13</v>
      </c>
      <c r="E14">
        <v>83000</v>
      </c>
      <c r="F14">
        <v>164000</v>
      </c>
      <c r="G14">
        <v>1008</v>
      </c>
      <c r="H14">
        <v>80</v>
      </c>
      <c r="I14" t="s">
        <v>5</v>
      </c>
      <c r="J14" s="2"/>
      <c r="AF14" s="6">
        <v>13</v>
      </c>
      <c r="AG14">
        <v>42400</v>
      </c>
      <c r="AH14">
        <v>110000</v>
      </c>
      <c r="AI14">
        <v>2110000</v>
      </c>
      <c r="AJ14">
        <v>4390</v>
      </c>
      <c r="AK14">
        <f t="shared" si="5"/>
        <v>9.6583143507972657</v>
      </c>
      <c r="AL14">
        <f t="shared" si="6"/>
        <v>25.056947608200456</v>
      </c>
      <c r="AM14">
        <f t="shared" si="7"/>
        <v>480.63781321184513</v>
      </c>
      <c r="AP14">
        <f t="shared" si="8"/>
        <v>58.888888888888886</v>
      </c>
      <c r="AS14">
        <f t="shared" si="9"/>
        <v>6.1591034998652505</v>
      </c>
      <c r="AV14">
        <f t="shared" si="10"/>
        <v>2.166574741166591</v>
      </c>
    </row>
    <row r="15" spans="1:48" x14ac:dyDescent="0.25">
      <c r="A15">
        <v>8</v>
      </c>
      <c r="B15" t="s">
        <v>10</v>
      </c>
      <c r="C15">
        <v>800</v>
      </c>
      <c r="D15">
        <v>14</v>
      </c>
      <c r="E15">
        <v>87500</v>
      </c>
      <c r="F15">
        <v>160000</v>
      </c>
      <c r="G15">
        <v>1008</v>
      </c>
      <c r="H15">
        <v>72</v>
      </c>
      <c r="I15" t="s">
        <v>5</v>
      </c>
      <c r="J15" s="2"/>
      <c r="AF15" s="6">
        <v>14</v>
      </c>
      <c r="AG15">
        <v>44300</v>
      </c>
      <c r="AH15">
        <v>60100</v>
      </c>
      <c r="AI15">
        <v>2060000</v>
      </c>
      <c r="AJ15">
        <v>3820</v>
      </c>
      <c r="AK15">
        <f t="shared" si="5"/>
        <v>11.596858638743456</v>
      </c>
      <c r="AL15">
        <f t="shared" si="6"/>
        <v>15.732984293193716</v>
      </c>
      <c r="AM15">
        <f t="shared" si="7"/>
        <v>539.26701570680632</v>
      </c>
      <c r="AP15">
        <f t="shared" si="8"/>
        <v>61.527777777777779</v>
      </c>
      <c r="AS15">
        <f t="shared" si="9"/>
        <v>6.9104037853504146</v>
      </c>
      <c r="AV15">
        <f t="shared" si="10"/>
        <v>1.3603686652419136</v>
      </c>
    </row>
    <row r="16" spans="1:48" x14ac:dyDescent="0.25">
      <c r="A16">
        <v>9</v>
      </c>
      <c r="B16" t="s">
        <v>10</v>
      </c>
      <c r="C16">
        <v>800</v>
      </c>
      <c r="D16">
        <v>15</v>
      </c>
      <c r="E16">
        <v>53600</v>
      </c>
      <c r="F16">
        <v>114000</v>
      </c>
      <c r="G16">
        <v>1008</v>
      </c>
      <c r="H16">
        <v>60</v>
      </c>
      <c r="I16" t="s">
        <v>5</v>
      </c>
      <c r="J16" s="2"/>
      <c r="AF16" s="5">
        <v>15</v>
      </c>
      <c r="AG16">
        <v>-21.5</v>
      </c>
      <c r="AH16">
        <v>190000</v>
      </c>
      <c r="AI16">
        <v>468000</v>
      </c>
      <c r="AJ16">
        <v>7800</v>
      </c>
      <c r="AK16">
        <f t="shared" si="5"/>
        <v>-2.7564102564102562E-3</v>
      </c>
      <c r="AL16">
        <f t="shared" si="6"/>
        <v>24.358974358974358</v>
      </c>
      <c r="AM16">
        <f t="shared" si="7"/>
        <v>60</v>
      </c>
      <c r="AO16">
        <f>AVERAGE(AG16:AG18)</f>
        <v>326.83333333333331</v>
      </c>
      <c r="AP16">
        <f>AG16/$AO$16</f>
        <v>-6.5782763895971444E-2</v>
      </c>
      <c r="AR16">
        <f>AVERAGE(AM16:AM18)</f>
        <v>70.575917008501264</v>
      </c>
      <c r="AS16">
        <f>AM16/AR$16</f>
        <v>0.85014835857921145</v>
      </c>
      <c r="AU16">
        <f>AVERAGE(AL16:AL18)</f>
        <v>27.134377274826715</v>
      </c>
      <c r="AV16">
        <f>AL16/AU$16</f>
        <v>0.89771635856087351</v>
      </c>
    </row>
    <row r="17" spans="1:48" x14ac:dyDescent="0.25">
      <c r="AF17" s="5">
        <v>18</v>
      </c>
      <c r="AG17">
        <v>281</v>
      </c>
      <c r="AH17">
        <v>188000</v>
      </c>
      <c r="AI17">
        <v>704000</v>
      </c>
      <c r="AJ17">
        <v>6930</v>
      </c>
      <c r="AK17">
        <f t="shared" si="5"/>
        <v>4.0548340548340549E-2</v>
      </c>
      <c r="AL17">
        <f t="shared" si="6"/>
        <v>27.128427128427127</v>
      </c>
      <c r="AM17">
        <f t="shared" si="7"/>
        <v>101.58730158730158</v>
      </c>
      <c r="AP17">
        <f t="shared" ref="AP17:AP21" si="11">AG17/$AO$16</f>
        <v>0.85976542580316173</v>
      </c>
      <c r="AS17">
        <f t="shared" ref="AS17:AS21" si="12">AM17/AR$16</f>
        <v>1.4394046282822626</v>
      </c>
      <c r="AV17">
        <f t="shared" ref="AV17:AV21" si="13">AL17/AU$16</f>
        <v>0.99978071557200954</v>
      </c>
    </row>
    <row r="18" spans="1:48" x14ac:dyDescent="0.25">
      <c r="A18" t="s">
        <v>23</v>
      </c>
      <c r="AF18" s="5">
        <v>19</v>
      </c>
      <c r="AG18">
        <v>721</v>
      </c>
      <c r="AH18">
        <v>213000</v>
      </c>
      <c r="AI18">
        <v>357000</v>
      </c>
      <c r="AJ18">
        <v>7120</v>
      </c>
      <c r="AK18">
        <f t="shared" si="5"/>
        <v>0.10126404494382023</v>
      </c>
      <c r="AL18">
        <f t="shared" si="6"/>
        <v>29.915730337078653</v>
      </c>
      <c r="AM18">
        <f t="shared" si="7"/>
        <v>50.140449438202246</v>
      </c>
      <c r="AP18">
        <f t="shared" si="11"/>
        <v>2.2060173380928099</v>
      </c>
      <c r="AS18">
        <f t="shared" si="12"/>
        <v>0.71044701313852643</v>
      </c>
      <c r="AV18">
        <f t="shared" si="13"/>
        <v>1.1025029258671166</v>
      </c>
    </row>
    <row r="19" spans="1:48" x14ac:dyDescent="0.25">
      <c r="A19" t="s">
        <v>1</v>
      </c>
      <c r="B19" t="s">
        <v>2</v>
      </c>
      <c r="C19" t="s">
        <v>3</v>
      </c>
      <c r="D19" t="s">
        <v>4</v>
      </c>
      <c r="E19" t="s">
        <v>5</v>
      </c>
      <c r="F19" t="s">
        <v>6</v>
      </c>
      <c r="G19" t="s">
        <v>7</v>
      </c>
      <c r="H19" t="s">
        <v>8</v>
      </c>
      <c r="I19" t="s">
        <v>9</v>
      </c>
      <c r="K19" t="s">
        <v>13</v>
      </c>
      <c r="L19" t="s">
        <v>2</v>
      </c>
      <c r="M19" t="s">
        <v>3</v>
      </c>
      <c r="N19" t="s">
        <v>4</v>
      </c>
      <c r="O19" t="s">
        <v>5</v>
      </c>
      <c r="P19" t="s">
        <v>6</v>
      </c>
      <c r="Q19" t="s">
        <v>7</v>
      </c>
      <c r="R19" t="s">
        <v>8</v>
      </c>
      <c r="S19" t="s">
        <v>9</v>
      </c>
      <c r="U19" t="s">
        <v>15</v>
      </c>
      <c r="V19" t="s">
        <v>2</v>
      </c>
      <c r="W19" t="s">
        <v>3</v>
      </c>
      <c r="X19" t="s">
        <v>4</v>
      </c>
      <c r="Y19" t="s">
        <v>5</v>
      </c>
      <c r="Z19" t="s">
        <v>6</v>
      </c>
      <c r="AA19" t="s">
        <v>7</v>
      </c>
      <c r="AB19" t="s">
        <v>8</v>
      </c>
      <c r="AC19" t="s">
        <v>9</v>
      </c>
      <c r="AF19" s="6">
        <v>16</v>
      </c>
      <c r="AG19">
        <v>204000</v>
      </c>
      <c r="AH19">
        <v>475000</v>
      </c>
      <c r="AI19">
        <v>1570000</v>
      </c>
      <c r="AJ19">
        <v>5990</v>
      </c>
      <c r="AK19">
        <f t="shared" si="5"/>
        <v>34.056761268781301</v>
      </c>
      <c r="AL19">
        <f t="shared" si="6"/>
        <v>79.298831385642742</v>
      </c>
      <c r="AM19">
        <f t="shared" si="7"/>
        <v>262.10350584307179</v>
      </c>
      <c r="AP19">
        <f t="shared" si="11"/>
        <v>624.17134115247325</v>
      </c>
      <c r="AS19">
        <f t="shared" si="12"/>
        <v>3.7137810878390707</v>
      </c>
      <c r="AV19">
        <f t="shared" si="13"/>
        <v>2.9224489135120262</v>
      </c>
    </row>
    <row r="20" spans="1:48" x14ac:dyDescent="0.25">
      <c r="A20">
        <v>4</v>
      </c>
      <c r="B20" t="s">
        <v>24</v>
      </c>
      <c r="C20">
        <v>800</v>
      </c>
      <c r="D20">
        <v>1</v>
      </c>
      <c r="E20">
        <v>60500</v>
      </c>
      <c r="F20">
        <v>121000</v>
      </c>
      <c r="G20">
        <v>1159</v>
      </c>
      <c r="H20">
        <v>52.5</v>
      </c>
      <c r="I20" t="s">
        <v>5</v>
      </c>
      <c r="J20" s="2" t="s">
        <v>11</v>
      </c>
      <c r="L20" t="s">
        <v>25</v>
      </c>
      <c r="M20">
        <v>800</v>
      </c>
      <c r="N20">
        <v>1</v>
      </c>
      <c r="O20">
        <v>5340</v>
      </c>
      <c r="P20">
        <v>13000</v>
      </c>
      <c r="Q20">
        <v>168</v>
      </c>
      <c r="R20">
        <v>45.8</v>
      </c>
      <c r="S20" t="s">
        <v>5</v>
      </c>
      <c r="V20" t="s">
        <v>26</v>
      </c>
      <c r="W20">
        <v>700</v>
      </c>
      <c r="X20">
        <v>1</v>
      </c>
      <c r="Y20">
        <v>424000</v>
      </c>
      <c r="Z20">
        <v>529000</v>
      </c>
      <c r="AA20">
        <v>168</v>
      </c>
      <c r="AB20">
        <v>627</v>
      </c>
      <c r="AC20" t="s">
        <v>5</v>
      </c>
      <c r="AF20" s="6">
        <v>17</v>
      </c>
      <c r="AG20">
        <v>140000</v>
      </c>
      <c r="AH20">
        <v>412000</v>
      </c>
      <c r="AI20">
        <v>1600000</v>
      </c>
      <c r="AJ20">
        <v>7440</v>
      </c>
      <c r="AK20">
        <f t="shared" si="5"/>
        <v>18.817204301075268</v>
      </c>
      <c r="AL20">
        <f t="shared" si="6"/>
        <v>55.376344086021504</v>
      </c>
      <c r="AM20">
        <f t="shared" si="7"/>
        <v>215.05376344086022</v>
      </c>
      <c r="AP20">
        <f t="shared" si="11"/>
        <v>428.35288118306988</v>
      </c>
      <c r="AS20">
        <f t="shared" si="12"/>
        <v>3.0471267332588226</v>
      </c>
      <c r="AV20">
        <f t="shared" si="13"/>
        <v>2.0408186827046007</v>
      </c>
    </row>
    <row r="21" spans="1:48" x14ac:dyDescent="0.25">
      <c r="A21">
        <v>6</v>
      </c>
      <c r="B21" t="s">
        <v>24</v>
      </c>
      <c r="C21">
        <v>800</v>
      </c>
      <c r="D21">
        <v>2</v>
      </c>
      <c r="E21">
        <v>66000</v>
      </c>
      <c r="F21">
        <v>124000</v>
      </c>
      <c r="G21">
        <v>1159</v>
      </c>
      <c r="H21">
        <v>49.7</v>
      </c>
      <c r="I21" t="s">
        <v>5</v>
      </c>
      <c r="J21" s="2"/>
      <c r="L21" t="s">
        <v>25</v>
      </c>
      <c r="M21">
        <v>800</v>
      </c>
      <c r="N21">
        <v>2</v>
      </c>
      <c r="O21">
        <v>5440</v>
      </c>
      <c r="P21">
        <v>13000</v>
      </c>
      <c r="Q21">
        <v>168</v>
      </c>
      <c r="R21">
        <v>45.1</v>
      </c>
      <c r="S21" t="s">
        <v>5</v>
      </c>
      <c r="V21" t="s">
        <v>26</v>
      </c>
      <c r="W21">
        <v>700</v>
      </c>
      <c r="X21">
        <v>2</v>
      </c>
      <c r="Y21">
        <v>393000</v>
      </c>
      <c r="Z21">
        <v>483000</v>
      </c>
      <c r="AA21">
        <v>168</v>
      </c>
      <c r="AB21">
        <v>537</v>
      </c>
      <c r="AC21" t="s">
        <v>5</v>
      </c>
      <c r="AF21" s="6">
        <v>20</v>
      </c>
      <c r="AG21">
        <v>23400</v>
      </c>
      <c r="AH21">
        <v>209000</v>
      </c>
      <c r="AI21">
        <v>1130000</v>
      </c>
      <c r="AJ21">
        <v>6600</v>
      </c>
      <c r="AK21">
        <f t="shared" si="5"/>
        <v>3.5454545454545454</v>
      </c>
      <c r="AL21">
        <f t="shared" si="6"/>
        <v>31.666666666666668</v>
      </c>
      <c r="AM21">
        <f t="shared" si="7"/>
        <v>171.21212121212122</v>
      </c>
      <c r="AP21">
        <f t="shared" si="11"/>
        <v>71.596124426313111</v>
      </c>
      <c r="AS21">
        <f t="shared" si="12"/>
        <v>2.4259283969558307</v>
      </c>
      <c r="AV21">
        <f t="shared" si="13"/>
        <v>1.1670312661291358</v>
      </c>
    </row>
    <row r="22" spans="1:48" x14ac:dyDescent="0.25">
      <c r="A22">
        <v>10</v>
      </c>
      <c r="B22" t="s">
        <v>24</v>
      </c>
      <c r="C22">
        <v>800</v>
      </c>
      <c r="D22">
        <v>3</v>
      </c>
      <c r="E22">
        <v>69200</v>
      </c>
      <c r="F22">
        <v>128000</v>
      </c>
      <c r="G22">
        <v>1159</v>
      </c>
      <c r="H22">
        <v>50.6</v>
      </c>
      <c r="I22" t="s">
        <v>5</v>
      </c>
      <c r="J22" s="2"/>
      <c r="L22" t="s">
        <v>25</v>
      </c>
      <c r="M22">
        <v>800</v>
      </c>
      <c r="N22">
        <v>3</v>
      </c>
      <c r="O22">
        <v>6160</v>
      </c>
      <c r="P22">
        <v>14000</v>
      </c>
      <c r="Q22">
        <v>168</v>
      </c>
      <c r="R22">
        <v>46.5</v>
      </c>
      <c r="S22" t="s">
        <v>5</v>
      </c>
      <c r="V22" t="s">
        <v>26</v>
      </c>
      <c r="W22">
        <v>700</v>
      </c>
      <c r="X22">
        <v>3</v>
      </c>
      <c r="Y22">
        <v>508000</v>
      </c>
      <c r="Z22">
        <v>612000</v>
      </c>
      <c r="AA22">
        <v>168</v>
      </c>
      <c r="AB22">
        <v>621</v>
      </c>
      <c r="AC22" t="s">
        <v>5</v>
      </c>
    </row>
    <row r="23" spans="1:48" x14ac:dyDescent="0.25">
      <c r="A23">
        <v>11</v>
      </c>
      <c r="B23" t="s">
        <v>24</v>
      </c>
      <c r="C23">
        <v>800</v>
      </c>
      <c r="D23">
        <v>4</v>
      </c>
      <c r="E23">
        <v>141000</v>
      </c>
      <c r="F23">
        <v>212000</v>
      </c>
      <c r="G23">
        <v>1159</v>
      </c>
      <c r="H23">
        <v>61.8</v>
      </c>
      <c r="I23" t="s">
        <v>5</v>
      </c>
      <c r="J23" s="2"/>
      <c r="L23" t="s">
        <v>25</v>
      </c>
      <c r="M23">
        <v>800</v>
      </c>
      <c r="N23">
        <v>4</v>
      </c>
      <c r="O23">
        <v>5630</v>
      </c>
      <c r="P23">
        <v>14400</v>
      </c>
      <c r="Q23">
        <v>168</v>
      </c>
      <c r="R23">
        <v>52.4</v>
      </c>
      <c r="S23" t="s">
        <v>5</v>
      </c>
      <c r="V23" t="s">
        <v>26</v>
      </c>
      <c r="W23">
        <v>700</v>
      </c>
      <c r="X23">
        <v>4</v>
      </c>
      <c r="Y23">
        <v>2080000</v>
      </c>
      <c r="Z23">
        <v>2210000</v>
      </c>
      <c r="AA23">
        <v>168</v>
      </c>
      <c r="AB23">
        <v>816</v>
      </c>
      <c r="AC23" t="s">
        <v>5</v>
      </c>
    </row>
    <row r="24" spans="1:48" x14ac:dyDescent="0.25">
      <c r="A24">
        <v>12</v>
      </c>
      <c r="B24" t="s">
        <v>24</v>
      </c>
      <c r="C24">
        <v>800</v>
      </c>
      <c r="D24">
        <v>5</v>
      </c>
      <c r="E24">
        <v>140000</v>
      </c>
      <c r="F24">
        <v>214000</v>
      </c>
      <c r="G24">
        <v>1159</v>
      </c>
      <c r="H24">
        <v>64.599999999999994</v>
      </c>
      <c r="I24" t="s">
        <v>5</v>
      </c>
      <c r="J24" s="2"/>
      <c r="L24" t="s">
        <v>25</v>
      </c>
      <c r="M24">
        <v>800</v>
      </c>
      <c r="N24">
        <v>5</v>
      </c>
      <c r="O24">
        <v>4340</v>
      </c>
      <c r="P24">
        <v>13200</v>
      </c>
      <c r="Q24">
        <v>168</v>
      </c>
      <c r="R24">
        <v>52.8</v>
      </c>
      <c r="S24" t="s">
        <v>5</v>
      </c>
      <c r="V24" t="s">
        <v>26</v>
      </c>
      <c r="W24">
        <v>700</v>
      </c>
      <c r="X24">
        <v>5</v>
      </c>
      <c r="Y24">
        <v>2480000</v>
      </c>
      <c r="Z24">
        <v>2640000</v>
      </c>
      <c r="AA24">
        <v>168</v>
      </c>
      <c r="AB24">
        <v>926</v>
      </c>
      <c r="AC24" t="s">
        <v>5</v>
      </c>
    </row>
    <row r="25" spans="1:48" x14ac:dyDescent="0.25">
      <c r="A25">
        <v>13</v>
      </c>
      <c r="B25" t="s">
        <v>24</v>
      </c>
      <c r="C25">
        <v>800</v>
      </c>
      <c r="D25">
        <v>6</v>
      </c>
      <c r="E25">
        <v>110000</v>
      </c>
      <c r="F25">
        <v>175000</v>
      </c>
      <c r="G25">
        <v>1159</v>
      </c>
      <c r="H25">
        <v>56.1</v>
      </c>
      <c r="I25" t="s">
        <v>5</v>
      </c>
      <c r="J25" s="2"/>
      <c r="L25" t="s">
        <v>25</v>
      </c>
      <c r="M25">
        <v>800</v>
      </c>
      <c r="N25">
        <v>6</v>
      </c>
      <c r="O25">
        <v>4390</v>
      </c>
      <c r="P25">
        <v>12500</v>
      </c>
      <c r="Q25">
        <v>168</v>
      </c>
      <c r="R25">
        <v>48.4</v>
      </c>
      <c r="S25" t="s">
        <v>5</v>
      </c>
      <c r="V25" t="s">
        <v>26</v>
      </c>
      <c r="W25">
        <v>700</v>
      </c>
      <c r="X25">
        <v>6</v>
      </c>
      <c r="Y25">
        <v>2110000</v>
      </c>
      <c r="Z25">
        <v>2400000</v>
      </c>
      <c r="AA25">
        <v>168</v>
      </c>
      <c r="AB25">
        <v>1730</v>
      </c>
      <c r="AC25" t="s">
        <v>5</v>
      </c>
    </row>
    <row r="26" spans="1:48" x14ac:dyDescent="0.25">
      <c r="A26">
        <v>14</v>
      </c>
      <c r="B26" t="s">
        <v>24</v>
      </c>
      <c r="C26">
        <v>800</v>
      </c>
      <c r="D26">
        <v>7</v>
      </c>
      <c r="E26">
        <v>60100</v>
      </c>
      <c r="F26">
        <v>130000</v>
      </c>
      <c r="G26">
        <v>1159</v>
      </c>
      <c r="H26">
        <v>60.2</v>
      </c>
      <c r="I26" t="s">
        <v>5</v>
      </c>
      <c r="J26" s="2"/>
      <c r="L26" t="s">
        <v>25</v>
      </c>
      <c r="M26">
        <v>800</v>
      </c>
      <c r="N26">
        <v>7</v>
      </c>
      <c r="O26">
        <v>3820</v>
      </c>
      <c r="P26">
        <v>12400</v>
      </c>
      <c r="Q26">
        <v>168</v>
      </c>
      <c r="R26">
        <v>50.8</v>
      </c>
      <c r="S26" t="s">
        <v>5</v>
      </c>
      <c r="V26" t="s">
        <v>26</v>
      </c>
      <c r="W26">
        <v>700</v>
      </c>
      <c r="X26">
        <v>7</v>
      </c>
      <c r="Y26">
        <v>2060000</v>
      </c>
      <c r="Z26">
        <v>2330000</v>
      </c>
      <c r="AA26">
        <v>168</v>
      </c>
      <c r="AB26">
        <v>1580</v>
      </c>
      <c r="AC26" t="s">
        <v>5</v>
      </c>
    </row>
    <row r="27" spans="1:48" x14ac:dyDescent="0.25">
      <c r="A27">
        <v>4</v>
      </c>
      <c r="B27" t="s">
        <v>24</v>
      </c>
      <c r="C27">
        <v>800</v>
      </c>
      <c r="D27">
        <v>8</v>
      </c>
      <c r="E27">
        <v>306</v>
      </c>
      <c r="F27">
        <v>57200</v>
      </c>
      <c r="G27">
        <v>1159</v>
      </c>
      <c r="H27">
        <v>49.1</v>
      </c>
      <c r="I27" t="s">
        <v>5</v>
      </c>
      <c r="J27" s="2" t="s">
        <v>12</v>
      </c>
    </row>
    <row r="28" spans="1:48" x14ac:dyDescent="0.25">
      <c r="A28">
        <v>6</v>
      </c>
      <c r="B28" t="s">
        <v>24</v>
      </c>
      <c r="C28">
        <v>800</v>
      </c>
      <c r="D28">
        <v>9</v>
      </c>
      <c r="E28">
        <v>866</v>
      </c>
      <c r="F28">
        <v>57400</v>
      </c>
      <c r="G28">
        <v>1159</v>
      </c>
      <c r="H28">
        <v>48.8</v>
      </c>
      <c r="I28" t="s">
        <v>5</v>
      </c>
      <c r="J28" s="2"/>
      <c r="AF28" t="s">
        <v>17</v>
      </c>
      <c r="AG28" t="s">
        <v>18</v>
      </c>
      <c r="AH28" t="s">
        <v>19</v>
      </c>
      <c r="AI28" t="s">
        <v>15</v>
      </c>
      <c r="AJ28" t="s">
        <v>13</v>
      </c>
      <c r="AK28" t="s">
        <v>20</v>
      </c>
      <c r="AL28" t="s">
        <v>21</v>
      </c>
      <c r="AM28" t="s">
        <v>22</v>
      </c>
      <c r="AP28" t="s">
        <v>36</v>
      </c>
      <c r="AS28" t="s">
        <v>35</v>
      </c>
    </row>
    <row r="29" spans="1:48" x14ac:dyDescent="0.25">
      <c r="A29">
        <v>10</v>
      </c>
      <c r="B29" t="s">
        <v>24</v>
      </c>
      <c r="C29">
        <v>800</v>
      </c>
      <c r="D29">
        <v>10</v>
      </c>
      <c r="E29">
        <v>988</v>
      </c>
      <c r="F29">
        <v>57700</v>
      </c>
      <c r="G29">
        <v>1159</v>
      </c>
      <c r="H29">
        <v>49</v>
      </c>
      <c r="I29" t="s">
        <v>5</v>
      </c>
      <c r="J29" s="2"/>
      <c r="AF29">
        <v>1</v>
      </c>
      <c r="AG29">
        <v>146</v>
      </c>
      <c r="AH29">
        <v>90400</v>
      </c>
      <c r="AI29">
        <v>74500</v>
      </c>
      <c r="AJ29">
        <v>9860</v>
      </c>
      <c r="AK29">
        <f t="shared" ref="AK29:AK48" si="14">AG29/$AJ29</f>
        <v>1.4807302231237322E-2</v>
      </c>
      <c r="AL29">
        <f t="shared" ref="AL29:AL48" si="15">AH29/$AJ29</f>
        <v>9.1683569979716033</v>
      </c>
      <c r="AM29">
        <f t="shared" ref="AM29:AM48" si="16">AI29/$AJ29</f>
        <v>7.5557809330628807</v>
      </c>
      <c r="AO29">
        <v>1</v>
      </c>
      <c r="AP29">
        <v>0.38387379491673973</v>
      </c>
      <c r="AR29">
        <v>1</v>
      </c>
      <c r="AS29">
        <v>0.79002333063532981</v>
      </c>
    </row>
    <row r="30" spans="1:48" x14ac:dyDescent="0.25">
      <c r="A30">
        <v>11</v>
      </c>
      <c r="B30" t="s">
        <v>24</v>
      </c>
      <c r="C30">
        <v>800</v>
      </c>
      <c r="D30">
        <v>11</v>
      </c>
      <c r="E30">
        <v>45300</v>
      </c>
      <c r="F30">
        <v>107000</v>
      </c>
      <c r="G30">
        <v>1159</v>
      </c>
      <c r="H30">
        <v>53.4</v>
      </c>
      <c r="I30" t="s">
        <v>5</v>
      </c>
      <c r="J30" s="2"/>
      <c r="AF30">
        <v>2</v>
      </c>
      <c r="AG30">
        <v>-685</v>
      </c>
      <c r="AH30">
        <v>121000</v>
      </c>
      <c r="AI30">
        <v>117000</v>
      </c>
      <c r="AJ30">
        <v>9270</v>
      </c>
      <c r="AK30">
        <f t="shared" si="14"/>
        <v>-7.3894282632146716E-2</v>
      </c>
      <c r="AL30">
        <f t="shared" si="15"/>
        <v>13.052858683926646</v>
      </c>
      <c r="AM30">
        <f t="shared" si="16"/>
        <v>12.621359223300971</v>
      </c>
      <c r="AO30">
        <v>2</v>
      </c>
      <c r="AP30">
        <v>-1.8010517090271692</v>
      </c>
      <c r="AR30">
        <v>2</v>
      </c>
      <c r="AS30">
        <v>1.3196740798962217</v>
      </c>
    </row>
    <row r="31" spans="1:48" x14ac:dyDescent="0.25">
      <c r="A31">
        <v>12</v>
      </c>
      <c r="B31" t="s">
        <v>24</v>
      </c>
      <c r="C31">
        <v>800</v>
      </c>
      <c r="D31">
        <v>12</v>
      </c>
      <c r="E31">
        <v>51000</v>
      </c>
      <c r="F31">
        <v>112000</v>
      </c>
      <c r="G31">
        <v>1159</v>
      </c>
      <c r="H31">
        <v>52.2</v>
      </c>
      <c r="I31" t="s">
        <v>5</v>
      </c>
      <c r="J31" s="2"/>
      <c r="AF31">
        <v>3</v>
      </c>
      <c r="AG31">
        <v>1680</v>
      </c>
      <c r="AH31">
        <v>153000</v>
      </c>
      <c r="AI31">
        <v>86000</v>
      </c>
      <c r="AJ31">
        <v>10100</v>
      </c>
      <c r="AK31">
        <f t="shared" si="14"/>
        <v>0.16633663366336635</v>
      </c>
      <c r="AL31">
        <f t="shared" si="15"/>
        <v>15.148514851485148</v>
      </c>
      <c r="AM31">
        <f t="shared" si="16"/>
        <v>8.5148514851485153</v>
      </c>
      <c r="AO31">
        <v>3</v>
      </c>
      <c r="AP31">
        <v>4.4171779141104297</v>
      </c>
      <c r="AR31">
        <v>3</v>
      </c>
      <c r="AS31">
        <v>0.89030258946844876</v>
      </c>
    </row>
    <row r="32" spans="1:48" x14ac:dyDescent="0.25">
      <c r="A32">
        <v>13</v>
      </c>
      <c r="B32" t="s">
        <v>24</v>
      </c>
      <c r="C32">
        <v>800</v>
      </c>
      <c r="D32">
        <v>13</v>
      </c>
      <c r="E32">
        <v>42400</v>
      </c>
      <c r="F32">
        <v>105000</v>
      </c>
      <c r="G32">
        <v>1159</v>
      </c>
      <c r="H32">
        <v>54</v>
      </c>
      <c r="I32" t="s">
        <v>5</v>
      </c>
      <c r="J32" s="2"/>
      <c r="AF32">
        <v>4</v>
      </c>
      <c r="AG32">
        <v>306</v>
      </c>
      <c r="AH32">
        <v>60500</v>
      </c>
      <c r="AI32">
        <v>424000</v>
      </c>
      <c r="AJ32">
        <v>5340</v>
      </c>
      <c r="AK32">
        <f t="shared" si="14"/>
        <v>5.7303370786516851E-2</v>
      </c>
      <c r="AL32">
        <f t="shared" si="15"/>
        <v>11.329588014981274</v>
      </c>
      <c r="AM32">
        <f t="shared" si="16"/>
        <v>79.400749063670418</v>
      </c>
      <c r="AO32">
        <v>4</v>
      </c>
      <c r="AP32">
        <v>0.42499999999999999</v>
      </c>
      <c r="AR32">
        <v>4</v>
      </c>
      <c r="AS32">
        <v>1.0174759829693791</v>
      </c>
    </row>
    <row r="33" spans="1:45" x14ac:dyDescent="0.25">
      <c r="A33">
        <v>14</v>
      </c>
      <c r="B33" t="s">
        <v>24</v>
      </c>
      <c r="C33">
        <v>800</v>
      </c>
      <c r="D33">
        <v>14</v>
      </c>
      <c r="E33">
        <v>44300</v>
      </c>
      <c r="F33">
        <v>109000</v>
      </c>
      <c r="G33">
        <v>1159</v>
      </c>
      <c r="H33">
        <v>56.2</v>
      </c>
      <c r="I33" t="s">
        <v>5</v>
      </c>
      <c r="J33" s="2"/>
      <c r="AF33">
        <v>5</v>
      </c>
      <c r="AG33">
        <v>53200</v>
      </c>
      <c r="AH33">
        <v>261000</v>
      </c>
      <c r="AI33">
        <v>703000</v>
      </c>
      <c r="AJ33">
        <v>9150</v>
      </c>
      <c r="AK33">
        <f t="shared" si="14"/>
        <v>5.8142076502732243</v>
      </c>
      <c r="AL33">
        <f t="shared" si="15"/>
        <v>28.524590163934427</v>
      </c>
      <c r="AM33">
        <f t="shared" si="16"/>
        <v>76.830601092896174</v>
      </c>
      <c r="AO33">
        <v>5</v>
      </c>
      <c r="AP33">
        <v>139.87730061349694</v>
      </c>
      <c r="AR33">
        <v>5</v>
      </c>
      <c r="AS33">
        <v>8.0333148760996647</v>
      </c>
    </row>
    <row r="34" spans="1:45" x14ac:dyDescent="0.25">
      <c r="A34" t="s">
        <v>30</v>
      </c>
      <c r="AF34">
        <v>6</v>
      </c>
      <c r="AG34">
        <v>866</v>
      </c>
      <c r="AH34">
        <v>66000</v>
      </c>
      <c r="AI34">
        <v>393000</v>
      </c>
      <c r="AJ34">
        <v>5440</v>
      </c>
      <c r="AK34">
        <f t="shared" si="14"/>
        <v>0.15919117647058822</v>
      </c>
      <c r="AL34">
        <f t="shared" si="15"/>
        <v>12.132352941176471</v>
      </c>
      <c r="AM34">
        <f t="shared" si="16"/>
        <v>72.242647058823536</v>
      </c>
      <c r="AO34">
        <v>6</v>
      </c>
      <c r="AP34">
        <v>1.2027777777777777</v>
      </c>
      <c r="AR34">
        <v>6</v>
      </c>
      <c r="AS34">
        <v>0.92574892800499387</v>
      </c>
    </row>
    <row r="35" spans="1:45" x14ac:dyDescent="0.25">
      <c r="A35" t="s">
        <v>1</v>
      </c>
      <c r="B35" t="s">
        <v>2</v>
      </c>
      <c r="C35" t="s">
        <v>3</v>
      </c>
      <c r="D35" t="s">
        <v>4</v>
      </c>
      <c r="E35" t="s">
        <v>5</v>
      </c>
      <c r="F35" t="s">
        <v>6</v>
      </c>
      <c r="G35" t="s">
        <v>7</v>
      </c>
      <c r="H35" t="s">
        <v>8</v>
      </c>
      <c r="I35" t="s">
        <v>9</v>
      </c>
      <c r="K35" t="s">
        <v>13</v>
      </c>
      <c r="L35" t="s">
        <v>2</v>
      </c>
      <c r="M35" t="s">
        <v>3</v>
      </c>
      <c r="N35" t="s">
        <v>4</v>
      </c>
      <c r="O35" t="s">
        <v>5</v>
      </c>
      <c r="P35" t="s">
        <v>6</v>
      </c>
      <c r="Q35" t="s">
        <v>7</v>
      </c>
      <c r="R35" t="s">
        <v>8</v>
      </c>
      <c r="S35" t="s">
        <v>9</v>
      </c>
      <c r="U35" t="s">
        <v>15</v>
      </c>
      <c r="V35" t="s">
        <v>2</v>
      </c>
      <c r="W35" t="s">
        <v>3</v>
      </c>
      <c r="X35" t="s">
        <v>4</v>
      </c>
      <c r="Y35" t="s">
        <v>5</v>
      </c>
      <c r="Z35" t="s">
        <v>6</v>
      </c>
      <c r="AA35" t="s">
        <v>7</v>
      </c>
      <c r="AB35" t="s">
        <v>8</v>
      </c>
      <c r="AC35" t="s">
        <v>9</v>
      </c>
      <c r="AF35">
        <v>7</v>
      </c>
      <c r="AG35">
        <v>83000</v>
      </c>
      <c r="AH35">
        <v>394000</v>
      </c>
      <c r="AI35">
        <v>1120000</v>
      </c>
      <c r="AJ35">
        <v>9020</v>
      </c>
      <c r="AK35">
        <f t="shared" si="14"/>
        <v>9.2017738359201768</v>
      </c>
      <c r="AL35">
        <f t="shared" si="15"/>
        <v>43.68070953436807</v>
      </c>
      <c r="AM35">
        <f t="shared" si="16"/>
        <v>124.16851441241685</v>
      </c>
      <c r="AO35">
        <v>7</v>
      </c>
      <c r="AP35">
        <v>218.22962313759862</v>
      </c>
      <c r="AR35">
        <v>7</v>
      </c>
      <c r="AS35">
        <v>12.982909931505043</v>
      </c>
    </row>
    <row r="36" spans="1:45" x14ac:dyDescent="0.25">
      <c r="A36">
        <v>15</v>
      </c>
      <c r="B36" t="s">
        <v>29</v>
      </c>
      <c r="C36">
        <v>800</v>
      </c>
      <c r="D36">
        <v>1</v>
      </c>
      <c r="E36">
        <v>190000</v>
      </c>
      <c r="F36">
        <v>255000</v>
      </c>
      <c r="G36">
        <v>1105</v>
      </c>
      <c r="H36">
        <v>58.8</v>
      </c>
      <c r="I36" t="s">
        <v>5</v>
      </c>
      <c r="L36" t="s">
        <v>28</v>
      </c>
      <c r="M36">
        <v>800</v>
      </c>
      <c r="N36">
        <v>1</v>
      </c>
      <c r="O36">
        <v>7800</v>
      </c>
      <c r="P36">
        <v>14100</v>
      </c>
      <c r="Q36">
        <v>144</v>
      </c>
      <c r="R36">
        <v>44</v>
      </c>
      <c r="S36" t="s">
        <v>5</v>
      </c>
      <c r="V36" t="s">
        <v>27</v>
      </c>
      <c r="W36">
        <v>700</v>
      </c>
      <c r="X36">
        <v>1</v>
      </c>
      <c r="Y36">
        <v>468000</v>
      </c>
      <c r="Z36">
        <v>541000</v>
      </c>
      <c r="AA36">
        <v>108</v>
      </c>
      <c r="AB36">
        <v>679</v>
      </c>
      <c r="AC36" t="s">
        <v>5</v>
      </c>
      <c r="AF36">
        <v>8</v>
      </c>
      <c r="AG36">
        <v>87500</v>
      </c>
      <c r="AH36">
        <v>350000</v>
      </c>
      <c r="AI36">
        <v>906000</v>
      </c>
      <c r="AJ36">
        <v>8460</v>
      </c>
      <c r="AK36">
        <f t="shared" si="14"/>
        <v>10.342789598108746</v>
      </c>
      <c r="AL36">
        <f t="shared" si="15"/>
        <v>41.371158392434985</v>
      </c>
      <c r="AM36">
        <f t="shared" si="16"/>
        <v>107.09219858156028</v>
      </c>
      <c r="AO36">
        <v>8</v>
      </c>
      <c r="AP36">
        <v>230.06134969325154</v>
      </c>
      <c r="AR36">
        <v>8</v>
      </c>
      <c r="AS36">
        <v>11.19743096815381</v>
      </c>
    </row>
    <row r="37" spans="1:45" x14ac:dyDescent="0.25">
      <c r="A37">
        <v>18</v>
      </c>
      <c r="B37" t="s">
        <v>29</v>
      </c>
      <c r="C37">
        <v>800</v>
      </c>
      <c r="D37">
        <v>2</v>
      </c>
      <c r="E37">
        <v>188000</v>
      </c>
      <c r="F37">
        <v>253000</v>
      </c>
      <c r="G37">
        <v>1105</v>
      </c>
      <c r="H37">
        <v>58.8</v>
      </c>
      <c r="I37" t="s">
        <v>5</v>
      </c>
      <c r="L37" t="s">
        <v>28</v>
      </c>
      <c r="M37">
        <v>800</v>
      </c>
      <c r="N37">
        <v>2</v>
      </c>
      <c r="O37">
        <v>6930</v>
      </c>
      <c r="P37">
        <v>13600</v>
      </c>
      <c r="Q37">
        <v>144</v>
      </c>
      <c r="R37">
        <v>46</v>
      </c>
      <c r="S37" t="s">
        <v>5</v>
      </c>
      <c r="V37" t="s">
        <v>27</v>
      </c>
      <c r="W37">
        <v>700</v>
      </c>
      <c r="X37">
        <v>2</v>
      </c>
      <c r="Y37">
        <v>704000</v>
      </c>
      <c r="Z37">
        <v>801000</v>
      </c>
      <c r="AA37">
        <v>108</v>
      </c>
      <c r="AB37">
        <v>893</v>
      </c>
      <c r="AC37" t="s">
        <v>5</v>
      </c>
      <c r="AF37">
        <v>9</v>
      </c>
      <c r="AG37">
        <v>53600</v>
      </c>
      <c r="AH37">
        <v>257000</v>
      </c>
      <c r="AI37">
        <v>444000</v>
      </c>
      <c r="AJ37">
        <v>9030</v>
      </c>
      <c r="AK37">
        <f t="shared" si="14"/>
        <v>5.9357696566998897</v>
      </c>
      <c r="AL37">
        <f t="shared" si="15"/>
        <v>28.460686600221482</v>
      </c>
      <c r="AM37">
        <f t="shared" si="16"/>
        <v>49.169435215946841</v>
      </c>
      <c r="AO37">
        <v>9</v>
      </c>
      <c r="AP37">
        <v>140.9290096406661</v>
      </c>
      <c r="AR37">
        <v>9</v>
      </c>
      <c r="AS37">
        <v>5.1410967733038593</v>
      </c>
    </row>
    <row r="38" spans="1:45" x14ac:dyDescent="0.25">
      <c r="A38">
        <v>19</v>
      </c>
      <c r="B38" t="s">
        <v>29</v>
      </c>
      <c r="C38">
        <v>800</v>
      </c>
      <c r="D38">
        <v>3</v>
      </c>
      <c r="E38">
        <v>213000</v>
      </c>
      <c r="F38">
        <v>273000</v>
      </c>
      <c r="G38">
        <v>1105</v>
      </c>
      <c r="H38">
        <v>53.6</v>
      </c>
      <c r="I38" t="s">
        <v>5</v>
      </c>
      <c r="L38" t="s">
        <v>28</v>
      </c>
      <c r="M38">
        <v>800</v>
      </c>
      <c r="N38">
        <v>3</v>
      </c>
      <c r="O38">
        <v>7120</v>
      </c>
      <c r="P38">
        <v>13500</v>
      </c>
      <c r="Q38">
        <v>144</v>
      </c>
      <c r="R38">
        <v>44</v>
      </c>
      <c r="S38" t="s">
        <v>5</v>
      </c>
      <c r="V38" t="s">
        <v>27</v>
      </c>
      <c r="W38">
        <v>700</v>
      </c>
      <c r="X38">
        <v>3</v>
      </c>
      <c r="Y38">
        <v>357000</v>
      </c>
      <c r="Z38">
        <v>439000</v>
      </c>
      <c r="AA38">
        <v>108</v>
      </c>
      <c r="AB38">
        <v>762</v>
      </c>
      <c r="AC38" t="s">
        <v>5</v>
      </c>
      <c r="AF38">
        <v>10</v>
      </c>
      <c r="AG38">
        <v>988</v>
      </c>
      <c r="AH38">
        <v>69200</v>
      </c>
      <c r="AI38">
        <v>508000</v>
      </c>
      <c r="AJ38">
        <v>6160</v>
      </c>
      <c r="AK38">
        <f t="shared" si="14"/>
        <v>0.16038961038961039</v>
      </c>
      <c r="AL38">
        <f t="shared" si="15"/>
        <v>11.233766233766234</v>
      </c>
      <c r="AM38">
        <f t="shared" si="16"/>
        <v>82.467532467532465</v>
      </c>
      <c r="AO38">
        <v>10</v>
      </c>
      <c r="AP38">
        <v>1.3722222222222222</v>
      </c>
      <c r="AR38">
        <v>10</v>
      </c>
      <c r="AS38">
        <v>1.0567750890256271</v>
      </c>
    </row>
    <row r="39" spans="1:45" x14ac:dyDescent="0.25">
      <c r="A39">
        <v>16</v>
      </c>
      <c r="B39" t="s">
        <v>29</v>
      </c>
      <c r="C39">
        <v>800</v>
      </c>
      <c r="D39">
        <v>4</v>
      </c>
      <c r="E39">
        <v>475000</v>
      </c>
      <c r="F39">
        <v>638000</v>
      </c>
      <c r="G39">
        <v>1105</v>
      </c>
      <c r="H39">
        <v>148</v>
      </c>
      <c r="I39" t="s">
        <v>5</v>
      </c>
      <c r="L39" t="s">
        <v>28</v>
      </c>
      <c r="M39">
        <v>800</v>
      </c>
      <c r="N39">
        <v>4</v>
      </c>
      <c r="O39">
        <v>5990</v>
      </c>
      <c r="P39">
        <v>16800</v>
      </c>
      <c r="Q39">
        <v>144</v>
      </c>
      <c r="R39">
        <v>75</v>
      </c>
      <c r="S39" t="s">
        <v>5</v>
      </c>
      <c r="V39" t="s">
        <v>27</v>
      </c>
      <c r="W39">
        <v>700</v>
      </c>
      <c r="X39">
        <v>4</v>
      </c>
      <c r="Y39">
        <v>1570000</v>
      </c>
      <c r="Z39">
        <v>2380000</v>
      </c>
      <c r="AA39">
        <v>108</v>
      </c>
      <c r="AB39">
        <v>7440</v>
      </c>
      <c r="AC39" t="s">
        <v>5</v>
      </c>
      <c r="AF39">
        <v>11</v>
      </c>
      <c r="AG39">
        <v>45300</v>
      </c>
      <c r="AH39">
        <v>141000</v>
      </c>
      <c r="AI39">
        <v>2080000</v>
      </c>
      <c r="AJ39">
        <v>5630</v>
      </c>
      <c r="AK39">
        <f t="shared" si="14"/>
        <v>8.0461811722912966</v>
      </c>
      <c r="AL39">
        <f t="shared" si="15"/>
        <v>25.044404973357015</v>
      </c>
      <c r="AM39">
        <f t="shared" si="16"/>
        <v>369.44937833037301</v>
      </c>
      <c r="AO39">
        <v>11</v>
      </c>
      <c r="AP39">
        <v>62.916666666666664</v>
      </c>
      <c r="AR39">
        <v>11</v>
      </c>
      <c r="AS39">
        <v>4.7342861850420119</v>
      </c>
    </row>
    <row r="40" spans="1:45" x14ac:dyDescent="0.25">
      <c r="A40">
        <v>17</v>
      </c>
      <c r="B40" t="s">
        <v>29</v>
      </c>
      <c r="C40">
        <v>800</v>
      </c>
      <c r="D40">
        <v>5</v>
      </c>
      <c r="E40">
        <v>412000</v>
      </c>
      <c r="F40">
        <v>533000</v>
      </c>
      <c r="G40">
        <v>1105</v>
      </c>
      <c r="H40">
        <v>110</v>
      </c>
      <c r="I40" t="s">
        <v>5</v>
      </c>
      <c r="L40" t="s">
        <v>28</v>
      </c>
      <c r="M40">
        <v>800</v>
      </c>
      <c r="N40">
        <v>5</v>
      </c>
      <c r="O40">
        <v>7440</v>
      </c>
      <c r="P40">
        <v>16400</v>
      </c>
      <c r="Q40">
        <v>144</v>
      </c>
      <c r="R40">
        <v>62</v>
      </c>
      <c r="S40" t="s">
        <v>5</v>
      </c>
      <c r="V40" t="s">
        <v>27</v>
      </c>
      <c r="W40">
        <v>700</v>
      </c>
      <c r="X40">
        <v>5</v>
      </c>
      <c r="Y40">
        <v>1600000</v>
      </c>
      <c r="Z40">
        <v>2130000</v>
      </c>
      <c r="AA40">
        <v>108</v>
      </c>
      <c r="AB40">
        <v>4870</v>
      </c>
      <c r="AC40" t="s">
        <v>5</v>
      </c>
      <c r="AF40">
        <v>12</v>
      </c>
      <c r="AG40">
        <v>51000</v>
      </c>
      <c r="AH40">
        <v>140000</v>
      </c>
      <c r="AI40">
        <v>2480000</v>
      </c>
      <c r="AJ40">
        <v>4340</v>
      </c>
      <c r="AK40">
        <f t="shared" si="14"/>
        <v>11.751152073732719</v>
      </c>
      <c r="AL40">
        <f t="shared" si="15"/>
        <v>32.258064516129032</v>
      </c>
      <c r="AM40">
        <f t="shared" si="16"/>
        <v>571.42857142857144</v>
      </c>
      <c r="AO40">
        <v>12</v>
      </c>
      <c r="AP40">
        <v>70.833333333333329</v>
      </c>
      <c r="AR40">
        <v>12</v>
      </c>
      <c r="AS40">
        <v>7.3225360499413537</v>
      </c>
    </row>
    <row r="41" spans="1:45" x14ac:dyDescent="0.25">
      <c r="A41">
        <v>20</v>
      </c>
      <c r="B41" t="s">
        <v>29</v>
      </c>
      <c r="C41">
        <v>800</v>
      </c>
      <c r="D41">
        <v>6</v>
      </c>
      <c r="E41">
        <v>209000</v>
      </c>
      <c r="F41">
        <v>273000</v>
      </c>
      <c r="G41">
        <v>1105</v>
      </c>
      <c r="H41">
        <v>58</v>
      </c>
      <c r="I41" t="s">
        <v>5</v>
      </c>
      <c r="L41" t="s">
        <v>28</v>
      </c>
      <c r="M41">
        <v>800</v>
      </c>
      <c r="N41">
        <v>6</v>
      </c>
      <c r="O41">
        <v>6600</v>
      </c>
      <c r="P41">
        <v>13200</v>
      </c>
      <c r="Q41">
        <v>144</v>
      </c>
      <c r="R41">
        <v>46</v>
      </c>
      <c r="S41" t="s">
        <v>5</v>
      </c>
      <c r="V41" t="s">
        <v>27</v>
      </c>
      <c r="W41">
        <v>700</v>
      </c>
      <c r="X41">
        <v>6</v>
      </c>
      <c r="Y41">
        <v>1130000</v>
      </c>
      <c r="Z41">
        <v>1360000</v>
      </c>
      <c r="AA41">
        <v>108</v>
      </c>
      <c r="AB41">
        <v>2150</v>
      </c>
      <c r="AC41" t="s">
        <v>5</v>
      </c>
      <c r="AF41">
        <v>13</v>
      </c>
      <c r="AG41">
        <v>42400</v>
      </c>
      <c r="AH41">
        <v>110000</v>
      </c>
      <c r="AI41">
        <v>2110000</v>
      </c>
      <c r="AJ41">
        <v>4390</v>
      </c>
      <c r="AK41">
        <f t="shared" si="14"/>
        <v>9.6583143507972657</v>
      </c>
      <c r="AL41">
        <f t="shared" si="15"/>
        <v>25.056947608200456</v>
      </c>
      <c r="AM41">
        <f t="shared" si="16"/>
        <v>480.63781321184513</v>
      </c>
      <c r="AO41">
        <v>13</v>
      </c>
      <c r="AP41">
        <v>58.888888888888886</v>
      </c>
      <c r="AR41">
        <v>13</v>
      </c>
      <c r="AS41">
        <v>6.1591034998652505</v>
      </c>
    </row>
    <row r="42" spans="1:45" x14ac:dyDescent="0.25">
      <c r="A42">
        <v>15</v>
      </c>
      <c r="B42" t="s">
        <v>29</v>
      </c>
      <c r="C42">
        <v>800</v>
      </c>
      <c r="D42">
        <v>7</v>
      </c>
      <c r="E42">
        <v>-21.5</v>
      </c>
      <c r="F42">
        <v>50600</v>
      </c>
      <c r="G42">
        <v>1105</v>
      </c>
      <c r="H42">
        <v>45.8</v>
      </c>
      <c r="I42" t="s">
        <v>5</v>
      </c>
      <c r="AF42">
        <v>14</v>
      </c>
      <c r="AG42">
        <v>44300</v>
      </c>
      <c r="AH42">
        <v>60100</v>
      </c>
      <c r="AI42">
        <v>2060000</v>
      </c>
      <c r="AJ42">
        <v>3820</v>
      </c>
      <c r="AK42">
        <f t="shared" si="14"/>
        <v>11.596858638743456</v>
      </c>
      <c r="AL42">
        <f t="shared" si="15"/>
        <v>15.732984293193716</v>
      </c>
      <c r="AM42">
        <f t="shared" si="16"/>
        <v>539.26701570680632</v>
      </c>
      <c r="AO42">
        <v>14</v>
      </c>
      <c r="AP42">
        <v>61.527777777777779</v>
      </c>
      <c r="AR42">
        <v>14</v>
      </c>
      <c r="AS42">
        <v>6.9104037853504146</v>
      </c>
    </row>
    <row r="43" spans="1:45" x14ac:dyDescent="0.25">
      <c r="A43">
        <v>18</v>
      </c>
      <c r="B43" t="s">
        <v>29</v>
      </c>
      <c r="C43">
        <v>800</v>
      </c>
      <c r="D43">
        <v>8</v>
      </c>
      <c r="E43">
        <v>281</v>
      </c>
      <c r="F43">
        <v>51500</v>
      </c>
      <c r="G43">
        <v>1105</v>
      </c>
      <c r="H43">
        <v>46.3</v>
      </c>
      <c r="I43" t="s">
        <v>5</v>
      </c>
      <c r="AF43">
        <v>15</v>
      </c>
      <c r="AG43">
        <v>-21.5</v>
      </c>
      <c r="AH43">
        <v>190000</v>
      </c>
      <c r="AI43">
        <v>468000</v>
      </c>
      <c r="AJ43">
        <v>7800</v>
      </c>
      <c r="AK43">
        <f t="shared" si="14"/>
        <v>-2.7564102564102562E-3</v>
      </c>
      <c r="AL43">
        <f t="shared" si="15"/>
        <v>24.358974358974358</v>
      </c>
      <c r="AM43">
        <f t="shared" si="16"/>
        <v>60</v>
      </c>
      <c r="AO43">
        <v>15</v>
      </c>
      <c r="AP43">
        <v>-6.5782763895971444E-2</v>
      </c>
      <c r="AR43">
        <v>15</v>
      </c>
      <c r="AS43">
        <v>0.85014835857921145</v>
      </c>
    </row>
    <row r="44" spans="1:45" x14ac:dyDescent="0.25">
      <c r="A44">
        <v>19</v>
      </c>
      <c r="B44" t="s">
        <v>29</v>
      </c>
      <c r="C44">
        <v>800</v>
      </c>
      <c r="D44">
        <v>9</v>
      </c>
      <c r="E44">
        <v>721</v>
      </c>
      <c r="F44">
        <v>51000</v>
      </c>
      <c r="G44">
        <v>1105</v>
      </c>
      <c r="H44">
        <v>45.5</v>
      </c>
      <c r="I44" t="s">
        <v>5</v>
      </c>
      <c r="AF44">
        <v>16</v>
      </c>
      <c r="AG44">
        <v>204000</v>
      </c>
      <c r="AH44">
        <v>475000</v>
      </c>
      <c r="AI44">
        <v>1570000</v>
      </c>
      <c r="AJ44">
        <v>5990</v>
      </c>
      <c r="AK44">
        <f t="shared" si="14"/>
        <v>34.056761268781301</v>
      </c>
      <c r="AL44">
        <f t="shared" si="15"/>
        <v>79.298831385642742</v>
      </c>
      <c r="AM44">
        <f t="shared" si="16"/>
        <v>262.10350584307179</v>
      </c>
      <c r="AO44">
        <v>16</v>
      </c>
      <c r="AP44">
        <v>624.17134115247325</v>
      </c>
      <c r="AR44">
        <v>16</v>
      </c>
      <c r="AS44">
        <v>3.7137810878390707</v>
      </c>
    </row>
    <row r="45" spans="1:45" x14ac:dyDescent="0.25">
      <c r="A45">
        <v>16</v>
      </c>
      <c r="B45" t="s">
        <v>29</v>
      </c>
      <c r="C45">
        <v>800</v>
      </c>
      <c r="D45">
        <v>10</v>
      </c>
      <c r="E45">
        <v>204000</v>
      </c>
      <c r="F45">
        <v>287000</v>
      </c>
      <c r="G45">
        <v>1105</v>
      </c>
      <c r="H45">
        <v>75</v>
      </c>
      <c r="I45" t="s">
        <v>5</v>
      </c>
      <c r="AF45">
        <v>17</v>
      </c>
      <c r="AG45">
        <v>140000</v>
      </c>
      <c r="AH45">
        <v>412000</v>
      </c>
      <c r="AI45">
        <v>1600000</v>
      </c>
      <c r="AJ45">
        <v>7440</v>
      </c>
      <c r="AK45">
        <f t="shared" si="14"/>
        <v>18.817204301075268</v>
      </c>
      <c r="AL45">
        <f t="shared" si="15"/>
        <v>55.376344086021504</v>
      </c>
      <c r="AM45">
        <f t="shared" si="16"/>
        <v>215.05376344086022</v>
      </c>
      <c r="AO45">
        <v>17</v>
      </c>
      <c r="AP45">
        <v>428.35288118306988</v>
      </c>
      <c r="AR45">
        <v>17</v>
      </c>
      <c r="AS45">
        <v>3.0471267332588226</v>
      </c>
    </row>
    <row r="46" spans="1:45" x14ac:dyDescent="0.25">
      <c r="A46">
        <v>17</v>
      </c>
      <c r="B46" t="s">
        <v>29</v>
      </c>
      <c r="C46">
        <v>800</v>
      </c>
      <c r="D46">
        <v>11</v>
      </c>
      <c r="E46">
        <v>140000</v>
      </c>
      <c r="F46">
        <v>230000</v>
      </c>
      <c r="G46">
        <v>1105</v>
      </c>
      <c r="H46">
        <v>81.8</v>
      </c>
      <c r="I46" t="s">
        <v>5</v>
      </c>
      <c r="AF46">
        <v>18</v>
      </c>
      <c r="AG46">
        <v>281</v>
      </c>
      <c r="AH46">
        <v>188000</v>
      </c>
      <c r="AI46">
        <v>704000</v>
      </c>
      <c r="AJ46">
        <v>6930</v>
      </c>
      <c r="AK46">
        <f t="shared" si="14"/>
        <v>4.0548340548340549E-2</v>
      </c>
      <c r="AL46">
        <f t="shared" si="15"/>
        <v>27.128427128427127</v>
      </c>
      <c r="AM46">
        <f t="shared" si="16"/>
        <v>101.58730158730158</v>
      </c>
      <c r="AO46">
        <v>18</v>
      </c>
      <c r="AP46">
        <v>0.85976542580316173</v>
      </c>
      <c r="AR46">
        <v>18</v>
      </c>
      <c r="AS46">
        <v>1.4394046282822626</v>
      </c>
    </row>
    <row r="47" spans="1:45" x14ac:dyDescent="0.25">
      <c r="A47">
        <v>20</v>
      </c>
      <c r="B47" t="s">
        <v>29</v>
      </c>
      <c r="C47">
        <v>800</v>
      </c>
      <c r="D47">
        <v>12</v>
      </c>
      <c r="E47">
        <v>23400</v>
      </c>
      <c r="F47">
        <v>82700</v>
      </c>
      <c r="G47">
        <v>1105</v>
      </c>
      <c r="H47">
        <v>53.6</v>
      </c>
      <c r="I47" t="s">
        <v>5</v>
      </c>
      <c r="AF47">
        <v>19</v>
      </c>
      <c r="AG47">
        <v>721</v>
      </c>
      <c r="AH47">
        <v>213000</v>
      </c>
      <c r="AI47">
        <v>357000</v>
      </c>
      <c r="AJ47">
        <v>7120</v>
      </c>
      <c r="AK47">
        <f t="shared" si="14"/>
        <v>0.10126404494382023</v>
      </c>
      <c r="AL47">
        <f t="shared" si="15"/>
        <v>29.915730337078653</v>
      </c>
      <c r="AM47">
        <f t="shared" si="16"/>
        <v>50.140449438202246</v>
      </c>
      <c r="AO47">
        <v>19</v>
      </c>
      <c r="AP47">
        <v>2.2060173380928099</v>
      </c>
      <c r="AR47">
        <v>19</v>
      </c>
      <c r="AS47">
        <v>0.71044701313852643</v>
      </c>
    </row>
    <row r="48" spans="1:45" x14ac:dyDescent="0.25">
      <c r="AF48">
        <v>20</v>
      </c>
      <c r="AG48">
        <v>23400</v>
      </c>
      <c r="AH48">
        <v>209000</v>
      </c>
      <c r="AI48">
        <v>1130000</v>
      </c>
      <c r="AJ48">
        <v>6600</v>
      </c>
      <c r="AK48">
        <f t="shared" si="14"/>
        <v>3.5454545454545454</v>
      </c>
      <c r="AL48">
        <f t="shared" si="15"/>
        <v>31.666666666666668</v>
      </c>
      <c r="AM48">
        <f t="shared" si="16"/>
        <v>171.21212121212122</v>
      </c>
      <c r="AO48">
        <v>20</v>
      </c>
      <c r="AP48">
        <v>71.596124426313111</v>
      </c>
      <c r="AR48">
        <v>20</v>
      </c>
      <c r="AS48">
        <v>2.4259283969558307</v>
      </c>
    </row>
  </sheetData>
  <sortState xmlns:xlrd2="http://schemas.microsoft.com/office/spreadsheetml/2017/richdata2" ref="AR29:AS48">
    <sortCondition ref="AR29:AR48"/>
  </sortState>
  <mergeCells count="4">
    <mergeCell ref="J3:J9"/>
    <mergeCell ref="J10:J16"/>
    <mergeCell ref="J20:J26"/>
    <mergeCell ref="J27:J3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4117A-BDB2-4786-B8AA-C69BF25D1891}">
  <dimension ref="A1:O34"/>
  <sheetViews>
    <sheetView workbookViewId="0">
      <selection activeCell="U1" sqref="U1:V21"/>
    </sheetView>
  </sheetViews>
  <sheetFormatPr defaultRowHeight="15" x14ac:dyDescent="0.25"/>
  <cols>
    <col min="2" max="2" width="12.140625" bestFit="1" customWidth="1"/>
    <col min="5" max="5" width="9.140625" style="1"/>
    <col min="15" max="15" width="28.140625" bestFit="1" customWidth="1"/>
  </cols>
  <sheetData>
    <row r="1" spans="1:15" x14ac:dyDescent="0.25">
      <c r="A1" t="s">
        <v>39</v>
      </c>
    </row>
    <row r="2" spans="1:15" x14ac:dyDescent="0.25">
      <c r="B2" t="s">
        <v>2</v>
      </c>
      <c r="C2" t="s">
        <v>3</v>
      </c>
      <c r="D2" t="s">
        <v>4</v>
      </c>
      <c r="E2" s="1" t="s">
        <v>5</v>
      </c>
      <c r="F2" t="s">
        <v>6</v>
      </c>
      <c r="G2" t="s">
        <v>7</v>
      </c>
      <c r="H2" t="s">
        <v>8</v>
      </c>
      <c r="I2" t="s">
        <v>9</v>
      </c>
      <c r="K2" t="s">
        <v>46</v>
      </c>
      <c r="O2" t="s">
        <v>45</v>
      </c>
    </row>
    <row r="3" spans="1:15" x14ac:dyDescent="0.25">
      <c r="B3" t="s">
        <v>40</v>
      </c>
      <c r="C3">
        <v>800</v>
      </c>
      <c r="D3">
        <v>2</v>
      </c>
      <c r="E3" s="1">
        <v>8110</v>
      </c>
      <c r="F3">
        <v>57700</v>
      </c>
      <c r="G3">
        <v>855</v>
      </c>
      <c r="H3">
        <v>58</v>
      </c>
      <c r="I3" t="s">
        <v>5</v>
      </c>
      <c r="J3" s="4" t="s">
        <v>42</v>
      </c>
      <c r="K3">
        <v>5</v>
      </c>
      <c r="O3">
        <f>E3/E21</f>
        <v>1.1170798898071625E-2</v>
      </c>
    </row>
    <row r="4" spans="1:15" x14ac:dyDescent="0.25">
      <c r="B4" t="s">
        <v>40</v>
      </c>
      <c r="C4">
        <v>800</v>
      </c>
      <c r="D4">
        <v>6</v>
      </c>
      <c r="E4" s="1">
        <v>16100</v>
      </c>
      <c r="F4">
        <v>67400</v>
      </c>
      <c r="G4">
        <v>855</v>
      </c>
      <c r="H4">
        <v>60</v>
      </c>
      <c r="I4" t="s">
        <v>5</v>
      </c>
      <c r="J4" s="4"/>
      <c r="K4">
        <v>7</v>
      </c>
      <c r="O4">
        <f t="shared" ref="O4:O16" si="0">E4/E22</f>
        <v>2.3922734026745912E-2</v>
      </c>
    </row>
    <row r="5" spans="1:15" x14ac:dyDescent="0.25">
      <c r="B5" t="s">
        <v>40</v>
      </c>
      <c r="C5">
        <v>800</v>
      </c>
      <c r="D5">
        <v>7</v>
      </c>
      <c r="E5" s="1">
        <v>13700</v>
      </c>
      <c r="F5">
        <v>65000</v>
      </c>
      <c r="G5">
        <v>855</v>
      </c>
      <c r="H5">
        <v>60</v>
      </c>
      <c r="I5" t="s">
        <v>5</v>
      </c>
      <c r="J5" s="4"/>
      <c r="K5">
        <v>8</v>
      </c>
      <c r="O5">
        <f t="shared" si="0"/>
        <v>2.15748031496063E-2</v>
      </c>
    </row>
    <row r="6" spans="1:15" x14ac:dyDescent="0.25">
      <c r="B6" t="s">
        <v>40</v>
      </c>
      <c r="C6">
        <v>800</v>
      </c>
      <c r="D6">
        <v>8</v>
      </c>
      <c r="E6" s="1">
        <v>17300</v>
      </c>
      <c r="F6">
        <v>68600</v>
      </c>
      <c r="G6">
        <v>855</v>
      </c>
      <c r="H6">
        <v>60</v>
      </c>
      <c r="I6" t="s">
        <v>5</v>
      </c>
      <c r="J6" s="4"/>
      <c r="K6">
        <v>9</v>
      </c>
      <c r="O6">
        <f t="shared" si="0"/>
        <v>2.8084415584415583E-2</v>
      </c>
    </row>
    <row r="7" spans="1:15" x14ac:dyDescent="0.25">
      <c r="B7" t="s">
        <v>40</v>
      </c>
      <c r="C7">
        <v>800</v>
      </c>
      <c r="D7">
        <v>9</v>
      </c>
      <c r="E7" s="1">
        <v>24700</v>
      </c>
      <c r="F7">
        <v>76000</v>
      </c>
      <c r="G7">
        <v>855</v>
      </c>
      <c r="H7">
        <v>60</v>
      </c>
      <c r="I7" t="s">
        <v>5</v>
      </c>
      <c r="J7" s="4"/>
      <c r="K7">
        <v>11</v>
      </c>
      <c r="O7">
        <f t="shared" si="0"/>
        <v>4.1512605042016808E-2</v>
      </c>
    </row>
    <row r="8" spans="1:15" x14ac:dyDescent="0.25">
      <c r="B8" t="s">
        <v>40</v>
      </c>
      <c r="C8">
        <v>800</v>
      </c>
      <c r="D8">
        <v>10</v>
      </c>
      <c r="E8" s="1">
        <v>22800</v>
      </c>
      <c r="F8">
        <v>75800</v>
      </c>
      <c r="G8">
        <v>855</v>
      </c>
      <c r="H8">
        <v>62</v>
      </c>
      <c r="I8" t="s">
        <v>5</v>
      </c>
      <c r="J8" s="4"/>
      <c r="K8">
        <v>12</v>
      </c>
      <c r="O8">
        <f t="shared" si="0"/>
        <v>3.6833602584814218E-2</v>
      </c>
    </row>
    <row r="9" spans="1:15" x14ac:dyDescent="0.25">
      <c r="B9" t="s">
        <v>40</v>
      </c>
      <c r="C9">
        <v>800</v>
      </c>
      <c r="D9">
        <v>11</v>
      </c>
      <c r="E9" s="1">
        <v>23300</v>
      </c>
      <c r="F9">
        <v>75500</v>
      </c>
      <c r="G9">
        <v>855</v>
      </c>
      <c r="H9">
        <v>61</v>
      </c>
      <c r="I9" t="s">
        <v>5</v>
      </c>
      <c r="J9" s="4"/>
      <c r="K9">
        <v>13</v>
      </c>
      <c r="O9">
        <f t="shared" si="0"/>
        <v>3.9028475711892795E-2</v>
      </c>
    </row>
    <row r="10" spans="1:15" x14ac:dyDescent="0.25">
      <c r="B10" t="s">
        <v>40</v>
      </c>
      <c r="C10">
        <v>800</v>
      </c>
      <c r="D10">
        <v>12</v>
      </c>
      <c r="E10" s="1">
        <v>21000</v>
      </c>
      <c r="F10">
        <v>76600</v>
      </c>
      <c r="G10">
        <v>855</v>
      </c>
      <c r="H10">
        <v>65</v>
      </c>
      <c r="I10" t="s">
        <v>5</v>
      </c>
      <c r="J10" s="4"/>
      <c r="K10">
        <v>14</v>
      </c>
      <c r="O10">
        <f t="shared" si="0"/>
        <v>3.017241379310345E-2</v>
      </c>
    </row>
    <row r="11" spans="1:15" x14ac:dyDescent="0.25">
      <c r="B11" t="s">
        <v>40</v>
      </c>
      <c r="C11">
        <v>800</v>
      </c>
      <c r="D11">
        <v>13</v>
      </c>
      <c r="E11" s="1">
        <v>26900</v>
      </c>
      <c r="F11">
        <v>84200</v>
      </c>
      <c r="G11">
        <v>855</v>
      </c>
      <c r="H11">
        <v>67</v>
      </c>
      <c r="I11" t="s">
        <v>5</v>
      </c>
      <c r="J11" s="4"/>
      <c r="K11">
        <v>16</v>
      </c>
      <c r="O11">
        <f t="shared" si="0"/>
        <v>3.9851851851851854E-2</v>
      </c>
    </row>
    <row r="12" spans="1:15" x14ac:dyDescent="0.25">
      <c r="B12" t="s">
        <v>40</v>
      </c>
      <c r="C12">
        <v>800</v>
      </c>
      <c r="D12">
        <v>14</v>
      </c>
      <c r="E12" s="1">
        <v>26200</v>
      </c>
      <c r="F12">
        <v>79300</v>
      </c>
      <c r="G12">
        <v>855</v>
      </c>
      <c r="H12">
        <v>62</v>
      </c>
      <c r="I12" t="s">
        <v>5</v>
      </c>
      <c r="J12" s="4"/>
      <c r="K12">
        <v>17</v>
      </c>
      <c r="O12">
        <f t="shared" si="0"/>
        <v>3.0679156908665104E-2</v>
      </c>
    </row>
    <row r="13" spans="1:15" x14ac:dyDescent="0.25">
      <c r="B13" t="s">
        <v>40</v>
      </c>
      <c r="C13">
        <v>800</v>
      </c>
      <c r="D13">
        <v>15</v>
      </c>
      <c r="E13" s="1">
        <v>7480</v>
      </c>
      <c r="F13">
        <v>55400</v>
      </c>
      <c r="G13">
        <v>855</v>
      </c>
      <c r="H13">
        <v>56</v>
      </c>
      <c r="I13" t="s">
        <v>5</v>
      </c>
      <c r="J13" s="4"/>
      <c r="K13">
        <v>20</v>
      </c>
      <c r="O13">
        <f t="shared" si="0"/>
        <v>1.0550070521861778E-2</v>
      </c>
    </row>
    <row r="14" spans="1:15" x14ac:dyDescent="0.25">
      <c r="B14" t="s">
        <v>40</v>
      </c>
      <c r="C14">
        <v>800</v>
      </c>
      <c r="D14">
        <v>16</v>
      </c>
      <c r="E14" s="1">
        <v>429</v>
      </c>
      <c r="F14">
        <v>46600</v>
      </c>
      <c r="G14">
        <v>855</v>
      </c>
      <c r="H14">
        <v>54</v>
      </c>
      <c r="I14" t="s">
        <v>5</v>
      </c>
      <c r="J14" s="3" t="s">
        <v>41</v>
      </c>
      <c r="K14">
        <v>1</v>
      </c>
      <c r="O14">
        <f t="shared" si="0"/>
        <v>6.0168302945301543E-4</v>
      </c>
    </row>
    <row r="15" spans="1:15" x14ac:dyDescent="0.25">
      <c r="B15" t="s">
        <v>40</v>
      </c>
      <c r="C15">
        <v>800</v>
      </c>
      <c r="D15">
        <v>17</v>
      </c>
      <c r="E15" s="1">
        <v>-161</v>
      </c>
      <c r="F15">
        <v>47700</v>
      </c>
      <c r="G15">
        <v>855</v>
      </c>
      <c r="H15">
        <v>56</v>
      </c>
      <c r="I15" t="s">
        <v>5</v>
      </c>
      <c r="J15" s="3"/>
      <c r="K15">
        <v>4</v>
      </c>
      <c r="O15">
        <f t="shared" si="0"/>
        <v>-2.2206896551724137E-4</v>
      </c>
    </row>
    <row r="16" spans="1:15" x14ac:dyDescent="0.25">
      <c r="B16" t="s">
        <v>40</v>
      </c>
      <c r="C16">
        <v>800</v>
      </c>
      <c r="D16">
        <v>18</v>
      </c>
      <c r="E16" s="1">
        <v>6560</v>
      </c>
      <c r="F16">
        <v>52700</v>
      </c>
      <c r="G16">
        <v>855</v>
      </c>
      <c r="H16">
        <v>54</v>
      </c>
      <c r="I16" t="s">
        <v>5</v>
      </c>
      <c r="J16" s="3"/>
      <c r="K16">
        <v>15</v>
      </c>
      <c r="L16" t="s">
        <v>43</v>
      </c>
      <c r="O16">
        <f t="shared" si="0"/>
        <v>9.7329376854599411E-3</v>
      </c>
    </row>
    <row r="19" spans="1:11" x14ac:dyDescent="0.25">
      <c r="A19" t="s">
        <v>13</v>
      </c>
    </row>
    <row r="20" spans="1:11" x14ac:dyDescent="0.25">
      <c r="B20" t="s">
        <v>2</v>
      </c>
      <c r="C20" t="s">
        <v>3</v>
      </c>
      <c r="D20" t="s">
        <v>4</v>
      </c>
      <c r="E20" s="1" t="s">
        <v>5</v>
      </c>
      <c r="F20" t="s">
        <v>6</v>
      </c>
      <c r="G20" t="s">
        <v>7</v>
      </c>
      <c r="H20" t="s">
        <v>8</v>
      </c>
      <c r="I20" t="s">
        <v>9</v>
      </c>
    </row>
    <row r="21" spans="1:11" x14ac:dyDescent="0.25">
      <c r="B21" t="s">
        <v>44</v>
      </c>
      <c r="C21">
        <v>800</v>
      </c>
      <c r="D21">
        <v>2</v>
      </c>
      <c r="E21" s="1">
        <v>726000</v>
      </c>
      <c r="F21">
        <v>747000</v>
      </c>
      <c r="G21">
        <v>126</v>
      </c>
      <c r="H21">
        <v>165</v>
      </c>
      <c r="I21" t="s">
        <v>5</v>
      </c>
      <c r="J21" s="4" t="s">
        <v>42</v>
      </c>
      <c r="K21">
        <v>5</v>
      </c>
    </row>
    <row r="22" spans="1:11" x14ac:dyDescent="0.25">
      <c r="B22" t="s">
        <v>44</v>
      </c>
      <c r="C22">
        <v>800</v>
      </c>
      <c r="D22">
        <v>3</v>
      </c>
      <c r="E22" s="1">
        <v>673000</v>
      </c>
      <c r="F22">
        <v>697000</v>
      </c>
      <c r="G22">
        <v>126</v>
      </c>
      <c r="H22">
        <v>188</v>
      </c>
      <c r="I22" t="s">
        <v>5</v>
      </c>
      <c r="J22" s="4"/>
      <c r="K22">
        <v>7</v>
      </c>
    </row>
    <row r="23" spans="1:11" x14ac:dyDescent="0.25">
      <c r="B23" t="s">
        <v>44</v>
      </c>
      <c r="C23">
        <v>800</v>
      </c>
      <c r="D23">
        <v>4</v>
      </c>
      <c r="E23" s="1">
        <v>635000</v>
      </c>
      <c r="F23">
        <v>651000</v>
      </c>
      <c r="G23">
        <v>126</v>
      </c>
      <c r="H23">
        <v>128</v>
      </c>
      <c r="I23" t="s">
        <v>5</v>
      </c>
      <c r="J23" s="4"/>
      <c r="K23">
        <v>8</v>
      </c>
    </row>
    <row r="24" spans="1:11" x14ac:dyDescent="0.25">
      <c r="B24" t="s">
        <v>44</v>
      </c>
      <c r="C24">
        <v>800</v>
      </c>
      <c r="D24">
        <v>5</v>
      </c>
      <c r="E24" s="1">
        <v>616000</v>
      </c>
      <c r="F24">
        <v>634000</v>
      </c>
      <c r="G24">
        <v>126</v>
      </c>
      <c r="H24">
        <v>144</v>
      </c>
      <c r="I24" t="s">
        <v>5</v>
      </c>
      <c r="J24" s="4"/>
      <c r="K24">
        <v>9</v>
      </c>
    </row>
    <row r="25" spans="1:11" x14ac:dyDescent="0.25">
      <c r="B25" t="s">
        <v>44</v>
      </c>
      <c r="C25">
        <v>800</v>
      </c>
      <c r="D25">
        <v>6</v>
      </c>
      <c r="E25" s="1">
        <v>595000</v>
      </c>
      <c r="F25">
        <v>629000</v>
      </c>
      <c r="G25">
        <v>126</v>
      </c>
      <c r="H25">
        <v>276</v>
      </c>
      <c r="I25" t="s">
        <v>5</v>
      </c>
      <c r="J25" s="4"/>
      <c r="K25">
        <v>11</v>
      </c>
    </row>
    <row r="26" spans="1:11" x14ac:dyDescent="0.25">
      <c r="B26" t="s">
        <v>44</v>
      </c>
      <c r="C26">
        <v>800</v>
      </c>
      <c r="D26">
        <v>7</v>
      </c>
      <c r="E26" s="1">
        <v>619000</v>
      </c>
      <c r="F26">
        <v>640000</v>
      </c>
      <c r="G26">
        <v>126</v>
      </c>
      <c r="H26">
        <v>166</v>
      </c>
      <c r="I26" t="s">
        <v>5</v>
      </c>
      <c r="J26" s="4"/>
      <c r="K26">
        <v>12</v>
      </c>
    </row>
    <row r="27" spans="1:11" x14ac:dyDescent="0.25">
      <c r="B27" t="s">
        <v>44</v>
      </c>
      <c r="C27">
        <v>800</v>
      </c>
      <c r="D27">
        <v>8</v>
      </c>
      <c r="E27" s="1">
        <v>597000</v>
      </c>
      <c r="F27">
        <v>616000</v>
      </c>
      <c r="G27">
        <v>126</v>
      </c>
      <c r="H27">
        <v>150</v>
      </c>
      <c r="I27" t="s">
        <v>5</v>
      </c>
      <c r="J27" s="4"/>
      <c r="K27">
        <v>13</v>
      </c>
    </row>
    <row r="28" spans="1:11" x14ac:dyDescent="0.25">
      <c r="B28" t="s">
        <v>44</v>
      </c>
      <c r="C28">
        <v>800</v>
      </c>
      <c r="D28">
        <v>9</v>
      </c>
      <c r="E28" s="1">
        <v>696000</v>
      </c>
      <c r="F28">
        <v>724000</v>
      </c>
      <c r="G28">
        <v>126</v>
      </c>
      <c r="H28">
        <v>221</v>
      </c>
      <c r="I28" t="s">
        <v>5</v>
      </c>
      <c r="J28" s="4"/>
      <c r="K28">
        <v>14</v>
      </c>
    </row>
    <row r="29" spans="1:11" x14ac:dyDescent="0.25">
      <c r="B29" t="s">
        <v>44</v>
      </c>
      <c r="C29">
        <v>800</v>
      </c>
      <c r="D29">
        <v>10</v>
      </c>
      <c r="E29" s="1">
        <v>675000</v>
      </c>
      <c r="F29">
        <v>702000</v>
      </c>
      <c r="G29">
        <v>126</v>
      </c>
      <c r="H29">
        <v>215</v>
      </c>
      <c r="I29" t="s">
        <v>5</v>
      </c>
      <c r="J29" s="4"/>
      <c r="K29">
        <v>16</v>
      </c>
    </row>
    <row r="30" spans="1:11" x14ac:dyDescent="0.25">
      <c r="B30" t="s">
        <v>44</v>
      </c>
      <c r="C30">
        <v>800</v>
      </c>
      <c r="D30">
        <v>11</v>
      </c>
      <c r="E30" s="1">
        <v>854000</v>
      </c>
      <c r="F30">
        <v>884000</v>
      </c>
      <c r="G30">
        <v>126</v>
      </c>
      <c r="H30">
        <v>239</v>
      </c>
      <c r="I30" t="s">
        <v>5</v>
      </c>
      <c r="J30" s="4"/>
      <c r="K30">
        <v>17</v>
      </c>
    </row>
    <row r="31" spans="1:11" x14ac:dyDescent="0.25">
      <c r="B31" t="s">
        <v>44</v>
      </c>
      <c r="C31">
        <v>800</v>
      </c>
      <c r="D31">
        <v>12</v>
      </c>
      <c r="E31" s="1">
        <v>709000</v>
      </c>
      <c r="F31">
        <v>737000</v>
      </c>
      <c r="G31">
        <v>126</v>
      </c>
      <c r="H31">
        <v>220</v>
      </c>
      <c r="I31" t="s">
        <v>5</v>
      </c>
      <c r="J31" s="4"/>
      <c r="K31">
        <v>20</v>
      </c>
    </row>
    <row r="32" spans="1:11" x14ac:dyDescent="0.25">
      <c r="B32" t="s">
        <v>44</v>
      </c>
      <c r="C32">
        <v>800</v>
      </c>
      <c r="D32">
        <v>13</v>
      </c>
      <c r="E32" s="1">
        <v>713000</v>
      </c>
      <c r="F32">
        <v>742000</v>
      </c>
      <c r="G32">
        <v>126</v>
      </c>
      <c r="H32">
        <v>226</v>
      </c>
      <c r="I32" t="s">
        <v>5</v>
      </c>
      <c r="J32" s="3" t="s">
        <v>41</v>
      </c>
      <c r="K32">
        <v>1</v>
      </c>
    </row>
    <row r="33" spans="2:11" x14ac:dyDescent="0.25">
      <c r="B33" t="s">
        <v>44</v>
      </c>
      <c r="C33">
        <v>800</v>
      </c>
      <c r="D33">
        <v>14</v>
      </c>
      <c r="E33" s="1">
        <v>725000</v>
      </c>
      <c r="F33">
        <v>746000</v>
      </c>
      <c r="G33">
        <v>126</v>
      </c>
      <c r="H33">
        <v>167</v>
      </c>
      <c r="I33" t="s">
        <v>5</v>
      </c>
      <c r="J33" s="3"/>
      <c r="K33">
        <v>4</v>
      </c>
    </row>
    <row r="34" spans="2:11" x14ac:dyDescent="0.25">
      <c r="B34" t="s">
        <v>44</v>
      </c>
      <c r="C34">
        <v>800</v>
      </c>
      <c r="D34">
        <v>15</v>
      </c>
      <c r="E34" s="1">
        <v>674000</v>
      </c>
      <c r="F34">
        <v>695000</v>
      </c>
      <c r="G34">
        <v>126</v>
      </c>
      <c r="H34">
        <v>164</v>
      </c>
      <c r="I34" t="s">
        <v>5</v>
      </c>
      <c r="J34" s="3"/>
      <c r="K34">
        <v>15</v>
      </c>
    </row>
  </sheetData>
  <mergeCells count="4">
    <mergeCell ref="J14:J16"/>
    <mergeCell ref="J3:J13"/>
    <mergeCell ref="J21:J31"/>
    <mergeCell ref="J32:J3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RML only blots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Aisling McFall</dc:creator>
  <cp:lastModifiedBy>PHILIP BINNER</cp:lastModifiedBy>
  <dcterms:created xsi:type="dcterms:W3CDTF">2023-05-12T16:52:46Z</dcterms:created>
  <dcterms:modified xsi:type="dcterms:W3CDTF">2024-08-26T11:47:34Z</dcterms:modified>
</cp:coreProperties>
</file>