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gla-my.sharepoint.com/personal/2427372s_student_gla_ac_uk/Documents/Thesis chapters/Gene detection- chapter (paper)/Pubishing/Raw Data -Transfer_V3_MS/"/>
    </mc:Choice>
  </mc:AlternateContent>
  <xr:revisionPtr revIDLastSave="88" documentId="8_{4D923322-DA59-40C7-860F-E1E26E6E60B9}" xr6:coauthVersionLast="47" xr6:coauthVersionMax="47" xr10:uidLastSave="{9F8E02F2-4ADC-406F-A17B-3110088C0BE7}"/>
  <bookViews>
    <workbookView xWindow="-110" yWindow="-110" windowWidth="19420" windowHeight="10420" xr2:uid="{62154A08-C5E4-4593-AB56-77669EC25799}"/>
  </bookViews>
  <sheets>
    <sheet name="SEB-goat- for 60 min" sheetId="1" r:id="rId1"/>
    <sheet name="SEA-goat- for 60 min" sheetId="2" r:id="rId2"/>
    <sheet name="Multiplex-goat- for 60 min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3" l="1"/>
  <c r="J8" i="3"/>
  <c r="K7" i="3"/>
  <c r="J7" i="3"/>
  <c r="F7" i="3"/>
  <c r="F8" i="3" s="1"/>
  <c r="F9" i="3" s="1"/>
  <c r="F10" i="3" s="1"/>
  <c r="K6" i="3"/>
  <c r="J6" i="3"/>
  <c r="O9" i="2"/>
  <c r="P7" i="2"/>
  <c r="O7" i="2"/>
  <c r="P6" i="2"/>
  <c r="O6" i="2"/>
  <c r="K6" i="2"/>
  <c r="K7" i="2" s="1"/>
  <c r="K8" i="2" s="1"/>
  <c r="K9" i="2" s="1"/>
  <c r="P5" i="2"/>
  <c r="O5" i="2"/>
  <c r="L7" i="1"/>
  <c r="K7" i="1"/>
  <c r="L6" i="1"/>
  <c r="K6" i="1"/>
  <c r="G6" i="1"/>
  <c r="G7" i="1" s="1"/>
  <c r="G8" i="1" s="1"/>
  <c r="G9" i="1" s="1"/>
  <c r="L5" i="1"/>
  <c r="K5" i="1"/>
</calcChain>
</file>

<file path=xl/sharedStrings.xml><?xml version="1.0" encoding="utf-8"?>
<sst xmlns="http://schemas.openxmlformats.org/spreadsheetml/2006/main" count="119" uniqueCount="22">
  <si>
    <t>No.</t>
  </si>
  <si>
    <t>Name</t>
  </si>
  <si>
    <t>Ct</t>
  </si>
  <si>
    <t>Negative control (H2O)</t>
  </si>
  <si>
    <t>Dilution</t>
  </si>
  <si>
    <t>CT1</t>
  </si>
  <si>
    <t>CT2</t>
  </si>
  <si>
    <t>CT3</t>
  </si>
  <si>
    <t>Average</t>
  </si>
  <si>
    <t>STDEV</t>
  </si>
  <si>
    <t>Positive control ( SEB)</t>
  </si>
  <si>
    <t>Positive control (SEB)</t>
  </si>
  <si>
    <t>Spiked 1:10 diluted goat milk- 10^5 CFU/ml)</t>
  </si>
  <si>
    <t>Spiked 1:10 diluted goat milk- 10^4 CFU/ml)</t>
  </si>
  <si>
    <t>Spiked 1:10 diluted goat milk- 10^3 CFU/ml)</t>
  </si>
  <si>
    <t>Spiked 1:10 diluted goat milk- 10^2 CFU/ml)</t>
  </si>
  <si>
    <t>Spiked 1:10 diluted goat milk- 10^1 CFU/ml)</t>
  </si>
  <si>
    <t>Positive control (SEA )</t>
  </si>
  <si>
    <t>Positive control (SEA)</t>
  </si>
  <si>
    <t>Sample/concentration</t>
  </si>
  <si>
    <t>Positive control (SEA and SEB)</t>
  </si>
  <si>
    <t>n.a.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</si>
</sst>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1" fontId="0" fillId="3" borderId="0" xfId="0" applyNumberFormat="1" applyFill="1"/>
    <xf numFmtId="11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75827-314D-4985-8363-7A99279107F0}">
  <dimension ref="A1:L22"/>
  <sheetViews>
    <sheetView tabSelected="1" workbookViewId="0">
      <selection activeCell="F7" sqref="F7"/>
    </sheetView>
  </sheetViews>
  <sheetFormatPr defaultRowHeight="14.5" x14ac:dyDescent="0.35"/>
  <cols>
    <col min="2" max="2" width="38.7265625" customWidth="1"/>
  </cols>
  <sheetData>
    <row r="1" spans="1:12" x14ac:dyDescent="0.35">
      <c r="A1" t="s">
        <v>0</v>
      </c>
      <c r="B1" t="s">
        <v>1</v>
      </c>
      <c r="C1" t="s">
        <v>2</v>
      </c>
    </row>
    <row r="2" spans="1:12" x14ac:dyDescent="0.35">
      <c r="A2">
        <v>1</v>
      </c>
      <c r="B2" s="4" t="s">
        <v>3</v>
      </c>
      <c r="C2" t="s">
        <v>21</v>
      </c>
    </row>
    <row r="3" spans="1:12" x14ac:dyDescent="0.35">
      <c r="A3">
        <v>2</v>
      </c>
      <c r="B3" s="4" t="s">
        <v>3</v>
      </c>
      <c r="C3" t="s">
        <v>21</v>
      </c>
    </row>
    <row r="4" spans="1:12" x14ac:dyDescent="0.35">
      <c r="A4">
        <v>3</v>
      </c>
      <c r="B4" s="4" t="s">
        <v>3</v>
      </c>
      <c r="C4" t="s">
        <v>21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9</v>
      </c>
    </row>
    <row r="5" spans="1:12" x14ac:dyDescent="0.35">
      <c r="A5">
        <v>5</v>
      </c>
      <c r="B5" s="4" t="s">
        <v>10</v>
      </c>
      <c r="C5">
        <v>11.09</v>
      </c>
      <c r="G5" s="2">
        <v>100000</v>
      </c>
      <c r="H5">
        <v>16.989999999999998</v>
      </c>
      <c r="I5">
        <v>18.190000000000001</v>
      </c>
      <c r="J5">
        <v>16.91</v>
      </c>
      <c r="K5">
        <f>AVERAGE(H5:J5)</f>
        <v>17.363333333333333</v>
      </c>
      <c r="L5">
        <f>STDEV(H5:J5)</f>
        <v>0.71703091518660123</v>
      </c>
    </row>
    <row r="6" spans="1:12" x14ac:dyDescent="0.35">
      <c r="A6">
        <v>6</v>
      </c>
      <c r="B6" s="4" t="s">
        <v>11</v>
      </c>
      <c r="C6">
        <v>11.43</v>
      </c>
      <c r="G6" s="2">
        <f>G5/10</f>
        <v>10000</v>
      </c>
      <c r="H6">
        <v>24.16</v>
      </c>
      <c r="I6">
        <v>24.22</v>
      </c>
      <c r="J6">
        <v>52.05</v>
      </c>
      <c r="K6">
        <f t="shared" ref="K6:K7" si="0">AVERAGE(H6:J6)</f>
        <v>33.476666666666667</v>
      </c>
      <c r="L6">
        <f t="shared" ref="L6:L7" si="1">STDEV(H6:J6)</f>
        <v>16.08500647601155</v>
      </c>
    </row>
    <row r="7" spans="1:12" x14ac:dyDescent="0.35">
      <c r="A7">
        <v>7</v>
      </c>
      <c r="B7" s="4" t="s">
        <v>10</v>
      </c>
      <c r="C7">
        <v>12.18</v>
      </c>
      <c r="G7" s="2">
        <f t="shared" ref="G7:G9" si="2">G6/10</f>
        <v>1000</v>
      </c>
      <c r="H7">
        <v>55.62</v>
      </c>
      <c r="I7">
        <v>51.47</v>
      </c>
      <c r="K7">
        <f t="shared" si="0"/>
        <v>53.545000000000002</v>
      </c>
      <c r="L7">
        <f t="shared" si="1"/>
        <v>2.9344931419241713</v>
      </c>
    </row>
    <row r="8" spans="1:12" x14ac:dyDescent="0.35">
      <c r="A8">
        <v>9</v>
      </c>
      <c r="B8" s="4" t="s">
        <v>12</v>
      </c>
      <c r="C8">
        <v>16.989999999999998</v>
      </c>
      <c r="G8" s="2">
        <f t="shared" si="2"/>
        <v>100</v>
      </c>
    </row>
    <row r="9" spans="1:12" x14ac:dyDescent="0.35">
      <c r="A9">
        <v>10</v>
      </c>
      <c r="B9" s="4" t="s">
        <v>12</v>
      </c>
      <c r="C9">
        <v>18.190000000000001</v>
      </c>
      <c r="G9" s="2">
        <f t="shared" si="2"/>
        <v>10</v>
      </c>
    </row>
    <row r="10" spans="1:12" x14ac:dyDescent="0.35">
      <c r="A10">
        <v>11</v>
      </c>
      <c r="B10" s="4" t="s">
        <v>12</v>
      </c>
      <c r="C10">
        <v>16.91</v>
      </c>
    </row>
    <row r="11" spans="1:12" x14ac:dyDescent="0.35">
      <c r="A11">
        <v>13</v>
      </c>
      <c r="B11" s="4" t="s">
        <v>13</v>
      </c>
      <c r="C11">
        <v>24.16</v>
      </c>
    </row>
    <row r="12" spans="1:12" x14ac:dyDescent="0.35">
      <c r="A12">
        <v>14</v>
      </c>
      <c r="B12" s="4" t="s">
        <v>13</v>
      </c>
      <c r="C12">
        <v>24.22</v>
      </c>
    </row>
    <row r="13" spans="1:12" x14ac:dyDescent="0.35">
      <c r="A13">
        <v>15</v>
      </c>
      <c r="B13" s="4" t="s">
        <v>13</v>
      </c>
      <c r="C13">
        <v>52.05</v>
      </c>
    </row>
    <row r="14" spans="1:12" x14ac:dyDescent="0.35">
      <c r="A14">
        <v>17</v>
      </c>
      <c r="B14" s="4" t="s">
        <v>14</v>
      </c>
      <c r="C14">
        <v>55.62</v>
      </c>
    </row>
    <row r="15" spans="1:12" x14ac:dyDescent="0.35">
      <c r="A15">
        <v>18</v>
      </c>
      <c r="B15" s="4" t="s">
        <v>14</v>
      </c>
      <c r="C15">
        <v>51.47</v>
      </c>
    </row>
    <row r="16" spans="1:12" x14ac:dyDescent="0.35">
      <c r="A16">
        <v>19</v>
      </c>
      <c r="B16" s="4" t="s">
        <v>14</v>
      </c>
      <c r="C16" t="s">
        <v>21</v>
      </c>
    </row>
    <row r="17" spans="1:3" x14ac:dyDescent="0.35">
      <c r="A17">
        <v>21</v>
      </c>
      <c r="B17" s="4" t="s">
        <v>15</v>
      </c>
      <c r="C17" t="s">
        <v>21</v>
      </c>
    </row>
    <row r="18" spans="1:3" x14ac:dyDescent="0.35">
      <c r="A18">
        <v>22</v>
      </c>
      <c r="B18" s="4" t="s">
        <v>15</v>
      </c>
      <c r="C18" t="s">
        <v>21</v>
      </c>
    </row>
    <row r="19" spans="1:3" x14ac:dyDescent="0.35">
      <c r="A19">
        <v>23</v>
      </c>
      <c r="B19" s="4" t="s">
        <v>15</v>
      </c>
      <c r="C19" t="s">
        <v>21</v>
      </c>
    </row>
    <row r="20" spans="1:3" x14ac:dyDescent="0.35">
      <c r="A20">
        <v>25</v>
      </c>
      <c r="B20" s="4" t="s">
        <v>16</v>
      </c>
      <c r="C20" t="s">
        <v>21</v>
      </c>
    </row>
    <row r="21" spans="1:3" x14ac:dyDescent="0.35">
      <c r="A21">
        <v>26</v>
      </c>
      <c r="B21" s="4" t="s">
        <v>16</v>
      </c>
      <c r="C21" t="s">
        <v>21</v>
      </c>
    </row>
    <row r="22" spans="1:3" x14ac:dyDescent="0.35">
      <c r="A22">
        <v>27</v>
      </c>
      <c r="B22" s="4" t="s">
        <v>16</v>
      </c>
      <c r="C22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FEF45-6C6E-4695-A992-1D5D1DE669BC}">
  <dimension ref="A1:P22"/>
  <sheetViews>
    <sheetView workbookViewId="0">
      <selection activeCell="C2" sqref="C2:C4"/>
    </sheetView>
  </sheetViews>
  <sheetFormatPr defaultRowHeight="14.5" x14ac:dyDescent="0.35"/>
  <cols>
    <col min="2" max="2" width="38.7265625" customWidth="1"/>
  </cols>
  <sheetData>
    <row r="1" spans="1:16" x14ac:dyDescent="0.35">
      <c r="A1" t="s">
        <v>0</v>
      </c>
      <c r="B1" t="s">
        <v>1</v>
      </c>
      <c r="C1" t="s">
        <v>2</v>
      </c>
    </row>
    <row r="2" spans="1:16" x14ac:dyDescent="0.35">
      <c r="A2">
        <v>1</v>
      </c>
      <c r="B2" s="4" t="s">
        <v>3</v>
      </c>
      <c r="C2" t="s">
        <v>21</v>
      </c>
    </row>
    <row r="3" spans="1:16" x14ac:dyDescent="0.35">
      <c r="A3">
        <v>2</v>
      </c>
      <c r="B3" s="4" t="s">
        <v>3</v>
      </c>
      <c r="C3" t="s">
        <v>21</v>
      </c>
    </row>
    <row r="4" spans="1:16" x14ac:dyDescent="0.35">
      <c r="A4">
        <v>3</v>
      </c>
      <c r="B4" s="4" t="s">
        <v>3</v>
      </c>
      <c r="C4" t="s">
        <v>21</v>
      </c>
      <c r="K4" s="1" t="s">
        <v>4</v>
      </c>
      <c r="L4" s="1" t="s">
        <v>5</v>
      </c>
      <c r="M4" s="1" t="s">
        <v>6</v>
      </c>
      <c r="N4" s="1" t="s">
        <v>7</v>
      </c>
      <c r="O4" s="1" t="s">
        <v>8</v>
      </c>
      <c r="P4" s="1" t="s">
        <v>9</v>
      </c>
    </row>
    <row r="5" spans="1:16" x14ac:dyDescent="0.35">
      <c r="A5">
        <v>5</v>
      </c>
      <c r="B5" s="4" t="s">
        <v>17</v>
      </c>
      <c r="C5">
        <v>10.4</v>
      </c>
      <c r="K5" s="2">
        <v>100000</v>
      </c>
      <c r="L5">
        <v>22.38</v>
      </c>
      <c r="M5">
        <v>21.05</v>
      </c>
      <c r="N5">
        <v>19.57</v>
      </c>
      <c r="O5">
        <f>AVERAGE(L5:N5)</f>
        <v>21</v>
      </c>
      <c r="P5">
        <f>STDEV(L5:N5)</f>
        <v>1.4056671014148401</v>
      </c>
    </row>
    <row r="6" spans="1:16" x14ac:dyDescent="0.35">
      <c r="A6">
        <v>6</v>
      </c>
      <c r="B6" s="4" t="s">
        <v>17</v>
      </c>
      <c r="C6">
        <v>10.5</v>
      </c>
      <c r="K6" s="2">
        <f>K5/10</f>
        <v>10000</v>
      </c>
      <c r="L6">
        <v>35.53</v>
      </c>
      <c r="M6">
        <v>22.94</v>
      </c>
      <c r="N6">
        <v>39.46</v>
      </c>
      <c r="O6">
        <f t="shared" ref="O6:O9" si="0">AVERAGE(L6:N6)</f>
        <v>32.643333333333338</v>
      </c>
      <c r="P6">
        <f t="shared" ref="P6:P7" si="1">STDEV(L6:N6)</f>
        <v>8.6300193124542481</v>
      </c>
    </row>
    <row r="7" spans="1:16" x14ac:dyDescent="0.35">
      <c r="A7">
        <v>7</v>
      </c>
      <c r="B7" s="4" t="s">
        <v>18</v>
      </c>
      <c r="C7">
        <v>12.36</v>
      </c>
      <c r="K7" s="2">
        <f t="shared" ref="K7:K9" si="2">K6/10</f>
        <v>1000</v>
      </c>
      <c r="L7">
        <v>33.08</v>
      </c>
      <c r="M7">
        <v>33.270000000000003</v>
      </c>
      <c r="N7">
        <v>49.09</v>
      </c>
      <c r="O7">
        <f t="shared" si="0"/>
        <v>38.479999999999997</v>
      </c>
      <c r="P7">
        <f t="shared" si="1"/>
        <v>9.18902062246028</v>
      </c>
    </row>
    <row r="8" spans="1:16" x14ac:dyDescent="0.35">
      <c r="A8">
        <v>9</v>
      </c>
      <c r="B8" s="4" t="s">
        <v>12</v>
      </c>
      <c r="C8">
        <v>22.38</v>
      </c>
      <c r="K8" s="2">
        <f t="shared" si="2"/>
        <v>100</v>
      </c>
    </row>
    <row r="9" spans="1:16" x14ac:dyDescent="0.35">
      <c r="A9">
        <v>10</v>
      </c>
      <c r="B9" s="4" t="s">
        <v>12</v>
      </c>
      <c r="C9">
        <v>21.05</v>
      </c>
      <c r="K9" s="2">
        <f t="shared" si="2"/>
        <v>10</v>
      </c>
      <c r="L9">
        <v>58.98</v>
      </c>
      <c r="O9">
        <f t="shared" si="0"/>
        <v>58.98</v>
      </c>
    </row>
    <row r="10" spans="1:16" x14ac:dyDescent="0.35">
      <c r="A10">
        <v>11</v>
      </c>
      <c r="B10" s="4" t="s">
        <v>12</v>
      </c>
      <c r="C10">
        <v>19.57</v>
      </c>
    </row>
    <row r="11" spans="1:16" x14ac:dyDescent="0.35">
      <c r="A11">
        <v>13</v>
      </c>
      <c r="B11" s="4" t="s">
        <v>13</v>
      </c>
      <c r="C11">
        <v>35.53</v>
      </c>
    </row>
    <row r="12" spans="1:16" x14ac:dyDescent="0.35">
      <c r="A12">
        <v>14</v>
      </c>
      <c r="B12" s="4" t="s">
        <v>13</v>
      </c>
      <c r="C12">
        <v>22.94</v>
      </c>
    </row>
    <row r="13" spans="1:16" x14ac:dyDescent="0.35">
      <c r="A13">
        <v>15</v>
      </c>
      <c r="B13" s="4" t="s">
        <v>13</v>
      </c>
      <c r="C13">
        <v>39.46</v>
      </c>
    </row>
    <row r="14" spans="1:16" x14ac:dyDescent="0.35">
      <c r="A14">
        <v>17</v>
      </c>
      <c r="B14" s="4" t="s">
        <v>14</v>
      </c>
      <c r="C14">
        <v>33.08</v>
      </c>
    </row>
    <row r="15" spans="1:16" x14ac:dyDescent="0.35">
      <c r="A15">
        <v>18</v>
      </c>
      <c r="B15" s="4" t="s">
        <v>14</v>
      </c>
      <c r="C15">
        <v>33.270000000000003</v>
      </c>
    </row>
    <row r="16" spans="1:16" x14ac:dyDescent="0.35">
      <c r="A16">
        <v>19</v>
      </c>
      <c r="B16" s="4" t="s">
        <v>14</v>
      </c>
      <c r="C16">
        <v>49.09</v>
      </c>
    </row>
    <row r="17" spans="1:3" x14ac:dyDescent="0.35">
      <c r="A17">
        <v>21</v>
      </c>
      <c r="B17" s="4" t="s">
        <v>15</v>
      </c>
      <c r="C17" t="s">
        <v>21</v>
      </c>
    </row>
    <row r="18" spans="1:3" x14ac:dyDescent="0.35">
      <c r="A18">
        <v>22</v>
      </c>
      <c r="B18" s="4" t="s">
        <v>15</v>
      </c>
      <c r="C18" t="s">
        <v>21</v>
      </c>
    </row>
    <row r="19" spans="1:3" x14ac:dyDescent="0.35">
      <c r="A19">
        <v>23</v>
      </c>
      <c r="B19" s="4" t="s">
        <v>15</v>
      </c>
      <c r="C19" t="s">
        <v>21</v>
      </c>
    </row>
    <row r="20" spans="1:3" x14ac:dyDescent="0.35">
      <c r="A20">
        <v>25</v>
      </c>
      <c r="B20" s="4" t="s">
        <v>16</v>
      </c>
      <c r="C20" t="s">
        <v>21</v>
      </c>
    </row>
    <row r="21" spans="1:3" x14ac:dyDescent="0.35">
      <c r="A21">
        <v>26</v>
      </c>
      <c r="B21" s="4" t="s">
        <v>16</v>
      </c>
      <c r="C21" t="s">
        <v>21</v>
      </c>
    </row>
    <row r="22" spans="1:3" x14ac:dyDescent="0.35">
      <c r="A22">
        <v>27</v>
      </c>
      <c r="B22" s="4" t="s">
        <v>16</v>
      </c>
      <c r="C22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5549A-E344-456B-B5FC-B572913467EA}">
  <dimension ref="A1:K22"/>
  <sheetViews>
    <sheetView workbookViewId="0">
      <selection activeCell="C16" sqref="C16:C22"/>
    </sheetView>
  </sheetViews>
  <sheetFormatPr defaultRowHeight="14.5" x14ac:dyDescent="0.35"/>
  <cols>
    <col min="2" max="2" width="37.1796875" customWidth="1"/>
  </cols>
  <sheetData>
    <row r="1" spans="1:11" x14ac:dyDescent="0.35">
      <c r="A1" t="s">
        <v>0</v>
      </c>
      <c r="B1" t="s">
        <v>19</v>
      </c>
      <c r="C1" t="s">
        <v>2</v>
      </c>
    </row>
    <row r="2" spans="1:11" x14ac:dyDescent="0.35">
      <c r="A2">
        <v>1</v>
      </c>
      <c r="B2" t="s">
        <v>3</v>
      </c>
      <c r="C2" t="s">
        <v>21</v>
      </c>
    </row>
    <row r="3" spans="1:11" x14ac:dyDescent="0.35">
      <c r="A3">
        <v>2</v>
      </c>
      <c r="B3" t="s">
        <v>3</v>
      </c>
      <c r="C3" t="s">
        <v>21</v>
      </c>
    </row>
    <row r="4" spans="1:11" x14ac:dyDescent="0.35">
      <c r="A4">
        <v>3</v>
      </c>
      <c r="B4" t="s">
        <v>3</v>
      </c>
      <c r="C4" t="s">
        <v>21</v>
      </c>
    </row>
    <row r="5" spans="1:11" x14ac:dyDescent="0.35">
      <c r="A5">
        <v>5</v>
      </c>
      <c r="B5" t="s">
        <v>20</v>
      </c>
      <c r="C5">
        <v>18.170000000000002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</row>
    <row r="6" spans="1:11" x14ac:dyDescent="0.35">
      <c r="A6">
        <v>6</v>
      </c>
      <c r="B6" t="s">
        <v>20</v>
      </c>
      <c r="C6">
        <v>18.97</v>
      </c>
      <c r="F6" s="2">
        <v>100000</v>
      </c>
      <c r="G6">
        <v>21.42</v>
      </c>
      <c r="H6">
        <v>20.93</v>
      </c>
      <c r="I6">
        <v>24.27</v>
      </c>
      <c r="J6">
        <f>AVERAGE(G6:I6)</f>
        <v>22.206666666666667</v>
      </c>
      <c r="K6">
        <f>STDEV(G6:I6)</f>
        <v>1.8036167368189207</v>
      </c>
    </row>
    <row r="7" spans="1:11" x14ac:dyDescent="0.35">
      <c r="A7">
        <v>7</v>
      </c>
      <c r="B7" t="s">
        <v>20</v>
      </c>
      <c r="C7">
        <v>18.95</v>
      </c>
      <c r="F7" s="2">
        <f>F6/10</f>
        <v>10000</v>
      </c>
      <c r="G7">
        <v>24.71</v>
      </c>
      <c r="H7">
        <v>28.91</v>
      </c>
      <c r="I7">
        <v>30.24</v>
      </c>
      <c r="J7">
        <f t="shared" ref="J7:J8" si="0">AVERAGE(G7:I7)</f>
        <v>27.953333333333333</v>
      </c>
      <c r="K7">
        <f t="shared" ref="K7:K8" si="1">STDEV(G7:I7)</f>
        <v>2.8864568822924288</v>
      </c>
    </row>
    <row r="8" spans="1:11" x14ac:dyDescent="0.35">
      <c r="A8">
        <v>9</v>
      </c>
      <c r="B8" s="4" t="s">
        <v>12</v>
      </c>
      <c r="C8">
        <v>21.42</v>
      </c>
      <c r="F8" s="2">
        <f t="shared" ref="F8:F10" si="2">F7/10</f>
        <v>1000</v>
      </c>
      <c r="G8">
        <v>41.25</v>
      </c>
      <c r="H8">
        <v>39.799999999999997</v>
      </c>
      <c r="J8">
        <f t="shared" si="0"/>
        <v>40.524999999999999</v>
      </c>
      <c r="K8">
        <f t="shared" si="1"/>
        <v>1.0253048327204959</v>
      </c>
    </row>
    <row r="9" spans="1:11" x14ac:dyDescent="0.35">
      <c r="A9">
        <v>10</v>
      </c>
      <c r="B9" s="4" t="s">
        <v>12</v>
      </c>
      <c r="C9">
        <v>20.93</v>
      </c>
      <c r="F9" s="2">
        <f t="shared" si="2"/>
        <v>100</v>
      </c>
    </row>
    <row r="10" spans="1:11" x14ac:dyDescent="0.35">
      <c r="A10">
        <v>11</v>
      </c>
      <c r="B10" s="4" t="s">
        <v>12</v>
      </c>
      <c r="C10">
        <v>24.27</v>
      </c>
      <c r="F10" s="2">
        <f t="shared" si="2"/>
        <v>10</v>
      </c>
    </row>
    <row r="11" spans="1:11" x14ac:dyDescent="0.35">
      <c r="A11">
        <v>13</v>
      </c>
      <c r="B11" s="4" t="s">
        <v>13</v>
      </c>
      <c r="C11">
        <v>24.71</v>
      </c>
      <c r="F11" s="3"/>
      <c r="J11" s="3"/>
    </row>
    <row r="12" spans="1:11" x14ac:dyDescent="0.35">
      <c r="A12">
        <v>14</v>
      </c>
      <c r="B12" s="4" t="s">
        <v>13</v>
      </c>
      <c r="C12">
        <v>28.91</v>
      </c>
      <c r="F12" s="3"/>
    </row>
    <row r="13" spans="1:11" x14ac:dyDescent="0.35">
      <c r="A13">
        <v>15</v>
      </c>
      <c r="B13" s="4" t="s">
        <v>13</v>
      </c>
      <c r="C13">
        <v>30.24</v>
      </c>
      <c r="F13" s="3"/>
    </row>
    <row r="14" spans="1:11" x14ac:dyDescent="0.35">
      <c r="A14">
        <v>17</v>
      </c>
      <c r="B14" s="4" t="s">
        <v>14</v>
      </c>
      <c r="C14">
        <v>41.25</v>
      </c>
      <c r="F14" s="3"/>
      <c r="J14" s="3"/>
    </row>
    <row r="15" spans="1:11" x14ac:dyDescent="0.35">
      <c r="A15">
        <v>18</v>
      </c>
      <c r="B15" s="4" t="s">
        <v>14</v>
      </c>
      <c r="C15">
        <v>39.799999999999997</v>
      </c>
      <c r="F15" s="3"/>
    </row>
    <row r="16" spans="1:11" x14ac:dyDescent="0.35">
      <c r="A16">
        <v>19</v>
      </c>
      <c r="B16" s="4" t="s">
        <v>14</v>
      </c>
      <c r="C16" t="s">
        <v>21</v>
      </c>
    </row>
    <row r="17" spans="1:3" x14ac:dyDescent="0.35">
      <c r="A17">
        <v>21</v>
      </c>
      <c r="B17" s="4" t="s">
        <v>15</v>
      </c>
      <c r="C17" t="s">
        <v>21</v>
      </c>
    </row>
    <row r="18" spans="1:3" x14ac:dyDescent="0.35">
      <c r="A18">
        <v>22</v>
      </c>
      <c r="B18" s="4" t="s">
        <v>15</v>
      </c>
      <c r="C18" t="s">
        <v>21</v>
      </c>
    </row>
    <row r="19" spans="1:3" x14ac:dyDescent="0.35">
      <c r="A19">
        <v>23</v>
      </c>
      <c r="B19" s="4" t="s">
        <v>15</v>
      </c>
      <c r="C19" t="s">
        <v>21</v>
      </c>
    </row>
    <row r="20" spans="1:3" x14ac:dyDescent="0.35">
      <c r="A20">
        <v>25</v>
      </c>
      <c r="B20" s="4" t="s">
        <v>16</v>
      </c>
      <c r="C20" t="s">
        <v>21</v>
      </c>
    </row>
    <row r="21" spans="1:3" x14ac:dyDescent="0.35">
      <c r="A21">
        <v>26</v>
      </c>
      <c r="B21" s="4" t="s">
        <v>16</v>
      </c>
      <c r="C21" t="s">
        <v>21</v>
      </c>
    </row>
    <row r="22" spans="1:3" x14ac:dyDescent="0.35">
      <c r="A22">
        <v>27</v>
      </c>
      <c r="B22" s="4" t="s">
        <v>16</v>
      </c>
      <c r="C2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SEB-goat- for 60 min</vt:lpstr>
      <vt:lpstr>SEA-goat- for 60 min</vt:lpstr>
      <vt:lpstr>Multiplex-goat- for 60 min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Maha Mansour Mohamed Shalaby (PGR)</dc:creator>
  <cp:keywords/>
  <dc:description/>
  <cp:lastModifiedBy>Maha Mansour Mohamed Shalaby (PGR)</cp:lastModifiedBy>
  <cp:revision/>
  <dcterms:created xsi:type="dcterms:W3CDTF">2025-01-03T20:59:00Z</dcterms:created>
  <dcterms:modified xsi:type="dcterms:W3CDTF">2025-01-06T11:48:11Z</dcterms:modified>
  <cp:category/>
  <cp:contentStatus/>
</cp:coreProperties>
</file>