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vanna\Documents\1Steel_Slag_Glasgow\1Substrate Sample stuff\ALS 18 June 2023\QC documents\"/>
    </mc:Choice>
  </mc:AlternateContent>
  <xr:revisionPtr revIDLastSave="0" documentId="13_ncr:1_{02C06D5B-9334-413E-AF58-263CDC9E5DA5}" xr6:coauthVersionLast="47" xr6:coauthVersionMax="47" xr10:uidLastSave="{00000000-0000-0000-0000-000000000000}"/>
  <bookViews>
    <workbookView xWindow="0" yWindow="12" windowWidth="22956" windowHeight="6816" xr2:uid="{00000000-000D-0000-FFFF-FFFF00000000}"/>
  </bookViews>
  <sheets>
    <sheet name="LR23152575Q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21" i="1"/>
  <c r="E21" i="1"/>
  <c r="F21" i="1"/>
  <c r="G21" i="1"/>
  <c r="H21" i="1"/>
  <c r="I21" i="1"/>
  <c r="J21" i="1"/>
  <c r="K21" i="1"/>
  <c r="L21" i="1"/>
  <c r="M21" i="1"/>
  <c r="N21" i="1"/>
  <c r="B21" i="1"/>
  <c r="AV25" i="1"/>
  <c r="AX25" i="1"/>
  <c r="AD25" i="1"/>
  <c r="AE25" i="1"/>
  <c r="AF25" i="1"/>
  <c r="AG25" i="1"/>
  <c r="AH25" i="1"/>
  <c r="AI25" i="1"/>
  <c r="AJ25" i="1"/>
  <c r="AK25" i="1"/>
  <c r="AL25" i="1"/>
  <c r="AM25" i="1"/>
  <c r="AN25" i="1"/>
  <c r="AP25" i="1"/>
  <c r="AQ25" i="1"/>
  <c r="AR25" i="1"/>
  <c r="AS25" i="1"/>
  <c r="W25" i="1"/>
  <c r="X25" i="1"/>
  <c r="Y25" i="1"/>
  <c r="Z25" i="1"/>
  <c r="AA25" i="1"/>
  <c r="AB25" i="1"/>
  <c r="U25" i="1"/>
  <c r="V25" i="1"/>
  <c r="T25" i="1"/>
  <c r="S25" i="1"/>
  <c r="Q25" i="1"/>
  <c r="P25" i="1"/>
  <c r="O25" i="1"/>
</calcChain>
</file>

<file path=xl/sharedStrings.xml><?xml version="1.0" encoding="utf-8"?>
<sst xmlns="http://schemas.openxmlformats.org/spreadsheetml/2006/main" count="96" uniqueCount="70">
  <si>
    <t>SiO2</t>
  </si>
  <si>
    <t>Al2O3</t>
  </si>
  <si>
    <t>Fe2O3</t>
  </si>
  <si>
    <t>CaO</t>
  </si>
  <si>
    <t>MgO</t>
  </si>
  <si>
    <t>Na2O</t>
  </si>
  <si>
    <t>K2O</t>
  </si>
  <si>
    <t>Cr2O3</t>
  </si>
  <si>
    <t>TiO2</t>
  </si>
  <si>
    <t>MnO</t>
  </si>
  <si>
    <t>P2O5</t>
  </si>
  <si>
    <t>SrO</t>
  </si>
  <si>
    <t>BaO</t>
  </si>
  <si>
    <t>Ag</t>
  </si>
  <si>
    <t>Al</t>
  </si>
  <si>
    <t>As</t>
  </si>
  <si>
    <t>B</t>
  </si>
  <si>
    <t>Ba</t>
  </si>
  <si>
    <t>Be</t>
  </si>
  <si>
    <t>Bi</t>
  </si>
  <si>
    <t>Ca</t>
  </si>
  <si>
    <t>Cd</t>
  </si>
  <si>
    <t>Co</t>
  </si>
  <si>
    <t>Cr</t>
  </si>
  <si>
    <t>Cu</t>
  </si>
  <si>
    <t>Fe</t>
  </si>
  <si>
    <t>Ga</t>
  </si>
  <si>
    <t>Hg</t>
  </si>
  <si>
    <t>K</t>
  </si>
  <si>
    <t>La</t>
  </si>
  <si>
    <t>Li</t>
  </si>
  <si>
    <t>Mg</t>
  </si>
  <si>
    <t>Mn</t>
  </si>
  <si>
    <t>Mo</t>
  </si>
  <si>
    <t>Na</t>
  </si>
  <si>
    <t>Ni</t>
  </si>
  <si>
    <t>P</t>
  </si>
  <si>
    <t>Pb</t>
  </si>
  <si>
    <t>S</t>
  </si>
  <si>
    <t>Sb</t>
  </si>
  <si>
    <t>Sc</t>
  </si>
  <si>
    <t>Sr</t>
  </si>
  <si>
    <t>Th</t>
  </si>
  <si>
    <t>Ti</t>
  </si>
  <si>
    <t>Tl</t>
  </si>
  <si>
    <t>U</t>
  </si>
  <si>
    <t>V</t>
  </si>
  <si>
    <t>W</t>
  </si>
  <si>
    <t>Zn</t>
  </si>
  <si>
    <t>AMIS0304</t>
  </si>
  <si>
    <t>Mean</t>
  </si>
  <si>
    <t>% difference</t>
  </si>
  <si>
    <t>EMOG-17</t>
  </si>
  <si>
    <t>&lt;0.5</t>
  </si>
  <si>
    <t>&lt;10</t>
  </si>
  <si>
    <t>&lt;1</t>
  </si>
  <si>
    <t>&lt;20</t>
  </si>
  <si>
    <t>Reported from document</t>
  </si>
  <si>
    <t>BD</t>
  </si>
  <si>
    <t>Apart from Scandium, the two reported values are within 10% of the ore grade multi-element certified reference material EMOG-17Aqua Regia Digestion values</t>
  </si>
  <si>
    <t>BD for below detection limits</t>
  </si>
  <si>
    <t>For values &lt; 10 or similar, don't bother doing a calculation, if the standard analysis is recorded with an &lt; symbol, don't bother doing any calculations.</t>
  </si>
  <si>
    <t>MRGeo08</t>
  </si>
  <si>
    <t xml:space="preserve">For elements where the concentration in the standard is above the detection limit, measured values were within 10% of the reported values.  </t>
  </si>
  <si>
    <t>&lt;2</t>
  </si>
  <si>
    <t>For most of the elements, apart from Cr2O3, the two reported values are within 3% of the major element recommended concentrations and limits reported in the African Mineral Standards document relating to AMIS0304</t>
  </si>
  <si>
    <t>Major Element Recommended Concentrations and Limits (at two Standard Deviations) Certified Concentrations</t>
  </si>
  <si>
    <t>Minor Element Recommended Concentrations and Limits (at two Standard Deviations) Certified Concentrations</t>
  </si>
  <si>
    <t>The percentage difference here is less than 5% for most values, apart from for MnO, SrO and BaO.</t>
  </si>
  <si>
    <t>With the exceptions of Cd, La, Li, S, Sr, Th, the percentage difference for all values is less than 5%. No percentage difference exceeds 18%.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</si>
</sst>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7"/>
  <sheetViews>
    <sheetView tabSelected="1" workbookViewId="0">
      <selection activeCell="AV26" sqref="AV26"/>
    </sheetView>
  </sheetViews>
  <sheetFormatPr defaultRowHeight="14.4" x14ac:dyDescent="0.3"/>
  <cols>
    <col min="1" max="1" width="9.44140625" customWidth="1"/>
    <col min="14" max="14" width="11.77734375" customWidth="1"/>
  </cols>
  <sheetData>
    <row r="1" spans="1:50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</row>
    <row r="2" spans="1:50" x14ac:dyDescent="0.3">
      <c r="A2" t="s">
        <v>49</v>
      </c>
      <c r="B2">
        <v>12.5</v>
      </c>
      <c r="C2">
        <v>1.52</v>
      </c>
      <c r="D2">
        <v>21.3</v>
      </c>
      <c r="E2">
        <v>28.7</v>
      </c>
      <c r="F2">
        <v>2.84</v>
      </c>
      <c r="G2">
        <v>0.09</v>
      </c>
      <c r="H2">
        <v>0.27</v>
      </c>
      <c r="I2">
        <v>1.2999999999999999E-2</v>
      </c>
      <c r="J2">
        <v>1.8</v>
      </c>
      <c r="K2">
        <v>0.44</v>
      </c>
      <c r="L2">
        <v>18.25</v>
      </c>
      <c r="M2">
        <v>0.4</v>
      </c>
      <c r="N2">
        <v>0.28000000000000003</v>
      </c>
    </row>
    <row r="3" spans="1:50" x14ac:dyDescent="0.3">
      <c r="A3" t="s">
        <v>49</v>
      </c>
      <c r="B3">
        <v>12.15</v>
      </c>
      <c r="C3">
        <v>1.52</v>
      </c>
      <c r="D3">
        <v>21.3</v>
      </c>
      <c r="E3">
        <v>28.9</v>
      </c>
      <c r="F3">
        <v>2.85</v>
      </c>
      <c r="G3">
        <v>0.09</v>
      </c>
      <c r="H3">
        <v>0.27</v>
      </c>
      <c r="I3">
        <v>1.2999999999999999E-2</v>
      </c>
      <c r="J3">
        <v>1.76</v>
      </c>
      <c r="K3">
        <v>0.45</v>
      </c>
      <c r="L3">
        <v>17.95</v>
      </c>
      <c r="M3">
        <v>0.4</v>
      </c>
      <c r="N3">
        <v>0.28999999999999998</v>
      </c>
    </row>
    <row r="4" spans="1:50" x14ac:dyDescent="0.3">
      <c r="A4" t="s">
        <v>50</v>
      </c>
      <c r="B4">
        <v>12.324999999999999</v>
      </c>
      <c r="C4">
        <v>1.52</v>
      </c>
      <c r="D4">
        <v>21.3</v>
      </c>
      <c r="E4">
        <v>28.8</v>
      </c>
      <c r="F4">
        <v>2.8450000000000002</v>
      </c>
      <c r="G4">
        <v>0.09</v>
      </c>
      <c r="H4">
        <v>0.27</v>
      </c>
      <c r="I4">
        <v>1.2999999999999999E-2</v>
      </c>
      <c r="J4">
        <v>1.78</v>
      </c>
      <c r="K4">
        <v>0.44500000000000001</v>
      </c>
      <c r="L4">
        <v>18.100000000000001</v>
      </c>
    </row>
    <row r="5" spans="1:50" x14ac:dyDescent="0.3">
      <c r="A5" t="s">
        <v>66</v>
      </c>
      <c r="B5">
        <v>12.31</v>
      </c>
      <c r="C5">
        <v>1.52</v>
      </c>
      <c r="D5">
        <v>20.93</v>
      </c>
      <c r="E5">
        <v>28.5</v>
      </c>
      <c r="F5">
        <v>2.87</v>
      </c>
      <c r="G5">
        <v>0.09</v>
      </c>
      <c r="H5">
        <v>0.28000000000000003</v>
      </c>
      <c r="I5">
        <v>0.01</v>
      </c>
      <c r="J5">
        <v>1.8</v>
      </c>
      <c r="K5">
        <v>0.46</v>
      </c>
      <c r="L5">
        <v>18.350000000000001</v>
      </c>
    </row>
    <row r="6" spans="1:50" x14ac:dyDescent="0.3">
      <c r="A6" t="s">
        <v>51</v>
      </c>
      <c r="B6">
        <v>8.1168830999999997E-2</v>
      </c>
      <c r="C6">
        <v>0</v>
      </c>
      <c r="D6">
        <v>1.16480403</v>
      </c>
      <c r="E6">
        <v>0.69686411100000001</v>
      </c>
      <c r="F6">
        <v>-0.58411215000000005</v>
      </c>
      <c r="G6">
        <v>0</v>
      </c>
      <c r="H6">
        <v>-2.4390243900000002</v>
      </c>
      <c r="I6">
        <v>16.666666670000001</v>
      </c>
      <c r="J6">
        <v>-0.746268657</v>
      </c>
      <c r="K6">
        <v>-2.2222222220000001</v>
      </c>
      <c r="L6">
        <v>-0.91659028399999998</v>
      </c>
    </row>
    <row r="8" spans="1:50" x14ac:dyDescent="0.3">
      <c r="A8" t="s">
        <v>65</v>
      </c>
    </row>
    <row r="10" spans="1:50" x14ac:dyDescent="0.3">
      <c r="N10" t="s">
        <v>52</v>
      </c>
      <c r="O10">
        <v>67.099999999999994</v>
      </c>
      <c r="P10">
        <v>1.62</v>
      </c>
      <c r="Q10">
        <v>541</v>
      </c>
      <c r="R10">
        <v>10</v>
      </c>
      <c r="S10">
        <v>40</v>
      </c>
      <c r="T10" t="s">
        <v>53</v>
      </c>
      <c r="U10">
        <v>6</v>
      </c>
      <c r="V10">
        <v>0.96</v>
      </c>
      <c r="W10">
        <v>20</v>
      </c>
      <c r="X10">
        <v>758</v>
      </c>
      <c r="Y10">
        <v>46</v>
      </c>
      <c r="Z10">
        <v>8060</v>
      </c>
      <c r="AA10">
        <v>4.66</v>
      </c>
      <c r="AB10" t="s">
        <v>54</v>
      </c>
      <c r="AC10" t="s">
        <v>55</v>
      </c>
      <c r="AD10">
        <v>0.66</v>
      </c>
      <c r="AE10">
        <v>20</v>
      </c>
      <c r="AF10">
        <v>20</v>
      </c>
      <c r="AG10">
        <v>0.76</v>
      </c>
      <c r="AH10">
        <v>667</v>
      </c>
      <c r="AI10">
        <v>1035</v>
      </c>
      <c r="AJ10">
        <v>0.17</v>
      </c>
      <c r="AK10">
        <v>7740</v>
      </c>
      <c r="AL10">
        <v>760</v>
      </c>
      <c r="AM10">
        <v>7230</v>
      </c>
      <c r="AN10">
        <v>3.19</v>
      </c>
      <c r="AO10">
        <v>677</v>
      </c>
      <c r="AP10">
        <v>4</v>
      </c>
      <c r="AQ10">
        <v>53</v>
      </c>
      <c r="AR10" t="s">
        <v>56</v>
      </c>
      <c r="AS10">
        <v>0.2</v>
      </c>
      <c r="AT10" t="s">
        <v>54</v>
      </c>
      <c r="AU10" t="s">
        <v>54</v>
      </c>
      <c r="AV10">
        <v>60</v>
      </c>
      <c r="AW10" t="s">
        <v>54</v>
      </c>
      <c r="AX10">
        <v>7560</v>
      </c>
    </row>
    <row r="11" spans="1:50" x14ac:dyDescent="0.3">
      <c r="N11" t="s">
        <v>57</v>
      </c>
      <c r="O11">
        <v>67</v>
      </c>
      <c r="P11">
        <v>1.62</v>
      </c>
      <c r="Q11">
        <v>580</v>
      </c>
      <c r="T11">
        <v>0.44</v>
      </c>
      <c r="U11">
        <v>5.92</v>
      </c>
      <c r="V11">
        <v>0.97899999999999998</v>
      </c>
      <c r="W11">
        <v>20.399999999999999</v>
      </c>
      <c r="X11">
        <v>756</v>
      </c>
      <c r="Y11">
        <v>48.2</v>
      </c>
      <c r="Z11">
        <v>8371</v>
      </c>
      <c r="AA11">
        <v>4.66</v>
      </c>
      <c r="AB11">
        <v>6.23</v>
      </c>
      <c r="AC11">
        <v>0.55000000000000004</v>
      </c>
      <c r="AD11">
        <v>0.67900000000000005</v>
      </c>
      <c r="AE11">
        <v>20.6</v>
      </c>
      <c r="AF11">
        <v>19.2</v>
      </c>
      <c r="AG11">
        <v>0.78</v>
      </c>
      <c r="AH11">
        <v>670</v>
      </c>
      <c r="AI11">
        <v>1079</v>
      </c>
      <c r="AJ11">
        <v>0.17599999999999999</v>
      </c>
      <c r="AK11">
        <v>7698</v>
      </c>
      <c r="AL11">
        <v>760</v>
      </c>
      <c r="AM11">
        <v>7228</v>
      </c>
      <c r="AN11">
        <v>3.23</v>
      </c>
      <c r="AO11">
        <v>675</v>
      </c>
      <c r="AP11">
        <v>4.8899999999999997</v>
      </c>
      <c r="AQ11">
        <v>53</v>
      </c>
      <c r="AR11">
        <v>10.5</v>
      </c>
      <c r="AS11">
        <v>0.214</v>
      </c>
      <c r="AT11">
        <v>2.04</v>
      </c>
      <c r="AU11">
        <v>2.91</v>
      </c>
      <c r="AV11">
        <v>66</v>
      </c>
      <c r="AW11">
        <v>2</v>
      </c>
      <c r="AX11">
        <v>7534</v>
      </c>
    </row>
    <row r="12" spans="1:50" x14ac:dyDescent="0.3">
      <c r="N12" t="s">
        <v>51</v>
      </c>
      <c r="O12">
        <v>9.9403579000000006E-2</v>
      </c>
      <c r="P12">
        <v>0</v>
      </c>
      <c r="Q12">
        <v>-4.6931407939999996</v>
      </c>
      <c r="R12">
        <v>100</v>
      </c>
      <c r="S12">
        <v>100</v>
      </c>
      <c r="T12" t="s">
        <v>58</v>
      </c>
      <c r="U12">
        <v>0.89285714299999996</v>
      </c>
      <c r="V12">
        <v>-1.310796826</v>
      </c>
      <c r="W12">
        <v>-1.324503311</v>
      </c>
      <c r="X12">
        <v>0.17605633800000001</v>
      </c>
      <c r="Y12">
        <v>-3.1383737520000001</v>
      </c>
      <c r="Z12">
        <v>-2.5397084639999998</v>
      </c>
      <c r="AA12">
        <v>0</v>
      </c>
      <c r="AB12" t="s">
        <v>58</v>
      </c>
      <c r="AC12" t="s">
        <v>58</v>
      </c>
      <c r="AD12">
        <v>-1.9009504749999999</v>
      </c>
      <c r="AE12">
        <v>-1.98019802</v>
      </c>
      <c r="AF12">
        <v>2.7027027029999999</v>
      </c>
      <c r="AG12">
        <v>-1.7391304350000001</v>
      </c>
      <c r="AH12">
        <v>-0.29940119799999998</v>
      </c>
      <c r="AI12">
        <v>-2.794537949</v>
      </c>
      <c r="AJ12">
        <v>-2.3255813949999999</v>
      </c>
      <c r="AK12">
        <v>0.36241263299999998</v>
      </c>
      <c r="AL12">
        <v>0</v>
      </c>
      <c r="AM12">
        <v>1.8443378999999999E-2</v>
      </c>
      <c r="AN12">
        <v>-0.83246618100000003</v>
      </c>
      <c r="AO12">
        <v>0.197141449</v>
      </c>
      <c r="AP12">
        <v>-13.809154380000001</v>
      </c>
      <c r="AQ12">
        <v>0</v>
      </c>
      <c r="AR12" t="s">
        <v>58</v>
      </c>
      <c r="AS12">
        <v>-4.5602605860000001</v>
      </c>
      <c r="AT12" t="s">
        <v>58</v>
      </c>
      <c r="AU12" t="s">
        <v>58</v>
      </c>
      <c r="AV12">
        <v>-6.451612903</v>
      </c>
      <c r="AW12" t="s">
        <v>58</v>
      </c>
      <c r="AX12">
        <v>0.229540037</v>
      </c>
    </row>
    <row r="13" spans="1:50" x14ac:dyDescent="0.3">
      <c r="O13" t="s">
        <v>59</v>
      </c>
    </row>
    <row r="16" spans="1:50" x14ac:dyDescent="0.3">
      <c r="E16" t="s">
        <v>60</v>
      </c>
    </row>
    <row r="18" spans="1:50" x14ac:dyDescent="0.3">
      <c r="AA18" t="s">
        <v>61</v>
      </c>
    </row>
    <row r="19" spans="1:50" x14ac:dyDescent="0.3">
      <c r="A19" t="s">
        <v>62</v>
      </c>
      <c r="B19">
        <v>63.7</v>
      </c>
      <c r="C19">
        <v>15.5</v>
      </c>
      <c r="D19">
        <v>5.89</v>
      </c>
      <c r="E19">
        <v>3.86</v>
      </c>
      <c r="F19">
        <v>2.46</v>
      </c>
      <c r="G19">
        <v>2.79</v>
      </c>
      <c r="H19">
        <v>3.94</v>
      </c>
      <c r="I19">
        <v>1.6E-2</v>
      </c>
      <c r="J19">
        <v>0.84</v>
      </c>
      <c r="K19">
        <v>0.08</v>
      </c>
      <c r="L19">
        <v>0.23</v>
      </c>
      <c r="M19">
        <v>0.04</v>
      </c>
      <c r="N19">
        <v>0.13</v>
      </c>
      <c r="AA19" t="s">
        <v>63</v>
      </c>
    </row>
    <row r="20" spans="1:50" x14ac:dyDescent="0.3">
      <c r="A20" t="s">
        <v>62</v>
      </c>
      <c r="B20">
        <v>63.2</v>
      </c>
      <c r="C20">
        <v>15</v>
      </c>
      <c r="D20">
        <v>5.72</v>
      </c>
      <c r="E20">
        <v>3.75</v>
      </c>
      <c r="F20">
        <v>2.38</v>
      </c>
      <c r="G20">
        <v>2.69</v>
      </c>
      <c r="H20">
        <v>3.83</v>
      </c>
      <c r="I20">
        <v>1.6E-2</v>
      </c>
      <c r="J20">
        <v>0.85</v>
      </c>
      <c r="K20">
        <v>7.0000000000000007E-2</v>
      </c>
      <c r="L20">
        <v>0.23</v>
      </c>
      <c r="M20">
        <v>0.03</v>
      </c>
      <c r="N20">
        <v>0.12</v>
      </c>
    </row>
    <row r="21" spans="1:50" x14ac:dyDescent="0.3">
      <c r="A21" t="s">
        <v>51</v>
      </c>
      <c r="B21">
        <f>SUM(B19-B20)/((B19+B20)/2)*100</f>
        <v>0.78802206461780921</v>
      </c>
      <c r="C21">
        <f t="shared" ref="C21:N21" si="0">SUM(C19-C20)/((C19+C20)/2)*100</f>
        <v>3.278688524590164</v>
      </c>
      <c r="D21">
        <f t="shared" si="0"/>
        <v>2.9285099052540899</v>
      </c>
      <c r="E21">
        <f t="shared" si="0"/>
        <v>2.890932982917211</v>
      </c>
      <c r="F21">
        <f t="shared" si="0"/>
        <v>3.3057851239669449</v>
      </c>
      <c r="G21">
        <f t="shared" si="0"/>
        <v>3.6496350364963535</v>
      </c>
      <c r="H21">
        <f t="shared" si="0"/>
        <v>2.8314028314028286</v>
      </c>
      <c r="I21">
        <f t="shared" si="0"/>
        <v>0</v>
      </c>
      <c r="J21">
        <f t="shared" si="0"/>
        <v>-1.1834319526627228</v>
      </c>
      <c r="K21">
        <f t="shared" si="0"/>
        <v>13.333333333333325</v>
      </c>
      <c r="L21">
        <f t="shared" si="0"/>
        <v>0</v>
      </c>
      <c r="M21">
        <f t="shared" si="0"/>
        <v>28.571428571428577</v>
      </c>
      <c r="N21">
        <f t="shared" si="0"/>
        <v>8.0000000000000071</v>
      </c>
    </row>
    <row r="23" spans="1:50" x14ac:dyDescent="0.3">
      <c r="B23" t="s">
        <v>68</v>
      </c>
      <c r="N23" t="s">
        <v>62</v>
      </c>
      <c r="O23">
        <v>4.5</v>
      </c>
      <c r="P23">
        <v>2.73</v>
      </c>
      <c r="Q23">
        <v>33</v>
      </c>
      <c r="R23" t="s">
        <v>54</v>
      </c>
      <c r="S23">
        <v>450</v>
      </c>
      <c r="T23">
        <v>0.8</v>
      </c>
      <c r="U23">
        <v>3</v>
      </c>
      <c r="V23">
        <v>1.1299999999999999</v>
      </c>
      <c r="W23">
        <v>2.1</v>
      </c>
      <c r="X23">
        <v>19</v>
      </c>
      <c r="Y23">
        <v>92</v>
      </c>
      <c r="Z23">
        <v>634</v>
      </c>
      <c r="AA23">
        <v>3.62</v>
      </c>
      <c r="AB23">
        <v>10</v>
      </c>
      <c r="AC23" t="s">
        <v>55</v>
      </c>
      <c r="AD23">
        <v>1.29</v>
      </c>
      <c r="AE23">
        <v>30</v>
      </c>
      <c r="AF23">
        <v>30</v>
      </c>
      <c r="AG23">
        <v>1.18</v>
      </c>
      <c r="AH23">
        <v>423</v>
      </c>
      <c r="AI23">
        <v>14</v>
      </c>
      <c r="AJ23">
        <v>0.36</v>
      </c>
      <c r="AK23">
        <v>704</v>
      </c>
      <c r="AL23">
        <v>1030</v>
      </c>
      <c r="AM23">
        <v>1080</v>
      </c>
      <c r="AN23">
        <v>0.31</v>
      </c>
      <c r="AO23" t="s">
        <v>64</v>
      </c>
      <c r="AP23">
        <v>7</v>
      </c>
      <c r="AQ23">
        <v>81</v>
      </c>
      <c r="AR23">
        <v>20</v>
      </c>
      <c r="AS23">
        <v>0.38</v>
      </c>
      <c r="AT23" t="s">
        <v>54</v>
      </c>
      <c r="AU23" t="s">
        <v>54</v>
      </c>
      <c r="AV23">
        <v>101</v>
      </c>
      <c r="AW23" t="s">
        <v>54</v>
      </c>
      <c r="AX23">
        <v>790</v>
      </c>
    </row>
    <row r="24" spans="1:50" x14ac:dyDescent="0.3">
      <c r="N24" t="s">
        <v>67</v>
      </c>
      <c r="O24">
        <v>4.3499999999999996</v>
      </c>
      <c r="P24">
        <v>2.8191999999999999</v>
      </c>
      <c r="Q24">
        <v>32.200000000000003</v>
      </c>
      <c r="R24" t="s">
        <v>58</v>
      </c>
      <c r="S24">
        <v>433</v>
      </c>
      <c r="T24">
        <v>0.79</v>
      </c>
      <c r="U24">
        <v>0.65100000000000002</v>
      </c>
      <c r="V24">
        <v>1.1200000000000001</v>
      </c>
      <c r="W24">
        <v>2.2400000000000002</v>
      </c>
      <c r="X24">
        <v>19.5</v>
      </c>
      <c r="Y24">
        <v>94</v>
      </c>
      <c r="Z24">
        <v>648</v>
      </c>
      <c r="AA24">
        <v>3.7662</v>
      </c>
      <c r="AB24">
        <v>10.1</v>
      </c>
      <c r="AC24" t="s">
        <v>58</v>
      </c>
      <c r="AD24">
        <v>1.31</v>
      </c>
      <c r="AE24">
        <v>35.700000000000003</v>
      </c>
      <c r="AF24">
        <v>33.700000000000003</v>
      </c>
      <c r="AG24">
        <v>1.23</v>
      </c>
      <c r="AH24">
        <v>448</v>
      </c>
      <c r="AI24">
        <v>14.6</v>
      </c>
      <c r="AJ24">
        <v>0.36</v>
      </c>
      <c r="AK24">
        <v>687</v>
      </c>
      <c r="AL24">
        <v>981</v>
      </c>
      <c r="AM24">
        <v>1040</v>
      </c>
      <c r="AN24">
        <v>0.33</v>
      </c>
      <c r="AO24" t="s">
        <v>58</v>
      </c>
      <c r="AP24">
        <v>8</v>
      </c>
      <c r="AQ24">
        <v>84</v>
      </c>
      <c r="AR24">
        <v>21.7</v>
      </c>
      <c r="AS24">
        <v>0.39</v>
      </c>
      <c r="AT24" t="s">
        <v>58</v>
      </c>
      <c r="AU24" t="s">
        <v>58</v>
      </c>
      <c r="AV24">
        <v>104</v>
      </c>
      <c r="AW24" t="s">
        <v>58</v>
      </c>
      <c r="AX24">
        <v>781</v>
      </c>
    </row>
    <row r="25" spans="1:50" x14ac:dyDescent="0.3">
      <c r="N25" t="s">
        <v>51</v>
      </c>
      <c r="O25">
        <f>SUM(O23-O24)/((O23+O24)/2)*100</f>
        <v>3.3898305084745846</v>
      </c>
      <c r="P25">
        <f>SUM(P23-P24)/((P23+P24)/2)*100</f>
        <v>-3.2148778202263371</v>
      </c>
      <c r="Q25">
        <f>SUM(Q23-Q24)/((Q23+Q24)/2)*100</f>
        <v>2.4539877300613409</v>
      </c>
      <c r="S25">
        <f t="shared" ref="S25:T25" si="1">SUM(S23-S24)/((S23+S24)/2)*100</f>
        <v>3.8505096262740657</v>
      </c>
      <c r="T25">
        <f t="shared" si="1"/>
        <v>1.2578616352201268</v>
      </c>
      <c r="U25">
        <f t="shared" ref="U25" si="2">SUM(U23-U24)/((U23+U24)/2)*100</f>
        <v>128.67707477403454</v>
      </c>
      <c r="V25">
        <f t="shared" ref="V25" si="3">SUM(V23-V24)/((V23+V24)/2)*100</f>
        <v>0.88888888888886997</v>
      </c>
      <c r="W25">
        <f t="shared" ref="W25" si="4">SUM(W23-W24)/((W23+W24)/2)*100</f>
        <v>-6.4516129032258114</v>
      </c>
      <c r="X25">
        <f t="shared" ref="X25" si="5">SUM(X23-X24)/((X23+X24)/2)*100</f>
        <v>-2.5974025974025974</v>
      </c>
      <c r="Y25">
        <f t="shared" ref="Y25" si="6">SUM(Y23-Y24)/((Y23+Y24)/2)*100</f>
        <v>-2.1505376344086025</v>
      </c>
      <c r="Z25">
        <f t="shared" ref="Z25" si="7">SUM(Z23-Z24)/((Z23+Z24)/2)*100</f>
        <v>-2.1840873634945397</v>
      </c>
      <c r="AA25">
        <f t="shared" ref="AA25" si="8">SUM(AA23-AA24)/((AA23+AA24)/2)*100</f>
        <v>-3.9587338550269386</v>
      </c>
      <c r="AB25">
        <f t="shared" ref="AB25" si="9">SUM(AB23-AB24)/((AB23+AB24)/2)*100</f>
        <v>-0.99502487562188691</v>
      </c>
      <c r="AD25">
        <f t="shared" ref="AD25" si="10">SUM(AD23-AD24)/((AD23+AD24)/2)*100</f>
        <v>-1.5384615384615397</v>
      </c>
      <c r="AE25">
        <f t="shared" ref="AE25" si="11">SUM(AE23-AE24)/((AE23+AE24)/2)*100</f>
        <v>-17.351598173515988</v>
      </c>
      <c r="AF25">
        <f t="shared" ref="AF25" si="12">SUM(AF23-AF24)/((AF23+AF24)/2)*100</f>
        <v>-11.616954474097339</v>
      </c>
      <c r="AG25">
        <f t="shared" ref="AG25" si="13">SUM(AG23-AG24)/((AG23+AG24)/2)*100</f>
        <v>-4.1493775933609989</v>
      </c>
      <c r="AH25">
        <f t="shared" ref="AH25" si="14">SUM(AH23-AH24)/((AH23+AH24)/2)*100</f>
        <v>-5.7405281285878305</v>
      </c>
      <c r="AI25">
        <f t="shared" ref="AI25" si="15">SUM(AI23-AI24)/((AI23+AI24)/2)*100</f>
        <v>-4.1958041958041932</v>
      </c>
      <c r="AJ25">
        <f t="shared" ref="AJ25" si="16">SUM(AJ23-AJ24)/((AJ23+AJ24)/2)*100</f>
        <v>0</v>
      </c>
      <c r="AK25">
        <f t="shared" ref="AK25" si="17">SUM(AK23-AK24)/((AK23+AK24)/2)*100</f>
        <v>2.4442846872753416</v>
      </c>
      <c r="AL25">
        <f t="shared" ref="AL25" si="18">SUM(AL23-AL24)/((AL23+AL24)/2)*100</f>
        <v>4.8731974142217807</v>
      </c>
      <c r="AM25">
        <f t="shared" ref="AM25" si="19">SUM(AM23-AM24)/((AM23+AM24)/2)*100</f>
        <v>3.7735849056603774</v>
      </c>
      <c r="AN25">
        <f t="shared" ref="AN25" si="20">SUM(AN23-AN24)/((AN23+AN24)/2)*100</f>
        <v>-6.2500000000000053</v>
      </c>
      <c r="AP25">
        <f t="shared" ref="AP25" si="21">SUM(AP23-AP24)/((AP23+AP24)/2)*100</f>
        <v>-13.333333333333334</v>
      </c>
      <c r="AQ25">
        <f t="shared" ref="AQ25" si="22">SUM(AQ23-AQ24)/((AQ23+AQ24)/2)*100</f>
        <v>-3.6363636363636362</v>
      </c>
      <c r="AR25">
        <f t="shared" ref="AR25" si="23">SUM(AR23-AR24)/((AR23+AR24)/2)*100</f>
        <v>-8.1534772182254169</v>
      </c>
      <c r="AS25">
        <f>SUM(AS23-AS24)/((AS23+AS24)/2)*100</f>
        <v>-2.5974025974025996</v>
      </c>
      <c r="AV25">
        <f t="shared" ref="AV25" si="24">SUM(AV23-AV24)/((AV23+AV24)/2)*100</f>
        <v>-2.9268292682926833</v>
      </c>
      <c r="AX25">
        <f t="shared" ref="AX25" si="25">SUM(AX23-AX24)/((AX23+AX24)/2)*100</f>
        <v>1.1457670273711011</v>
      </c>
    </row>
    <row r="27" spans="1:50" x14ac:dyDescent="0.3">
      <c r="O2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LR23152575QC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Savanna</dc:creator>
  <cp:lastModifiedBy>Savanna van Mesdag (PGR)</cp:lastModifiedBy>
  <dcterms:created xsi:type="dcterms:W3CDTF">2023-10-02T16:02:13Z</dcterms:created>
  <dcterms:modified xsi:type="dcterms:W3CDTF">2023-11-13T01:01:53Z</dcterms:modified>
</cp:coreProperties>
</file>