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filterPrivacy="1" defaultThemeVersion="166925"/>
  <xr:revisionPtr revIDLastSave="0" documentId="13_ncr:1_{5F7D2E92-ABA7-6749-BE0A-175BF694E83F}" xr6:coauthVersionLast="45" xr6:coauthVersionMax="45" xr10:uidLastSave="{00000000-0000-0000-0000-000000000000}"/>
  <bookViews>
    <workbookView xWindow="1560" yWindow="480" windowWidth="27240" windowHeight="16400" tabRatio="763" firstSheet="5" activeTab="11" xr2:uid="{18A65DBF-48C7-3447-8D89-631E025FDEAA}"/>
  </bookViews>
  <sheets>
    <sheet name="Fig 2A YFVhb vs YFV 17-D growth" sheetId="1" r:id="rId1"/>
    <sheet name="Fig 2B YFVhb cell lines growth" sheetId="11" r:id="rId2"/>
    <sheet name="Fig 2C YFVhb luciferase-TCID50" sheetId="2" r:id="rId3"/>
    <sheet name="Fig 2D Signal to noise ratio" sheetId="3" r:id="rId4"/>
    <sheet name="Fig 3A Length of infection" sheetId="4" r:id="rId5"/>
    <sheet name="Fig 3B Z-score" sheetId="5" r:id="rId6"/>
    <sheet name="Fig 3C scFv 5A" sheetId="7" r:id="rId7"/>
    <sheet name="Fig 4A Drug inhibition YFVhb" sheetId="12" r:id="rId8"/>
    <sheet name="Fig 4B Drug inhibition YFV17D" sheetId="13" r:id="rId9"/>
    <sheet name="Fig 5C Anti E Ab titre" sheetId="8" r:id="rId10"/>
    <sheet name="Fig 5D YFVhb + sera" sheetId="9" r:id="rId11"/>
    <sheet name="Fig 5E YFV-17D + sera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2" l="1"/>
  <c r="B23" i="12" s="1"/>
  <c r="B24" i="12" s="1"/>
  <c r="B25" i="12" s="1"/>
  <c r="B26" i="12" s="1"/>
  <c r="B27" i="12" s="1"/>
  <c r="B28" i="12" s="1"/>
  <c r="B8" i="12"/>
  <c r="B9" i="12" s="1"/>
  <c r="B10" i="12" s="1"/>
  <c r="B11" i="12" s="1"/>
  <c r="B12" i="12" s="1"/>
  <c r="B13" i="12" s="1"/>
  <c r="B14" i="12" s="1"/>
  <c r="A8" i="9" l="1"/>
  <c r="A9" i="9" s="1"/>
  <c r="A10" i="9" s="1"/>
  <c r="A11" i="9" s="1"/>
  <c r="A12" i="9" s="1"/>
  <c r="A13" i="9" s="1"/>
  <c r="A14" i="9" s="1"/>
  <c r="A21" i="9"/>
  <c r="A22" i="9" s="1"/>
  <c r="A23" i="9" s="1"/>
  <c r="A24" i="9" s="1"/>
  <c r="A25" i="9" s="1"/>
  <c r="A26" i="9" s="1"/>
  <c r="A27" i="9" s="1"/>
  <c r="A35" i="9"/>
  <c r="A36" i="9" s="1"/>
  <c r="A37" i="9" s="1"/>
  <c r="A38" i="9" s="1"/>
  <c r="A39" i="9" s="1"/>
  <c r="A40" i="9" s="1"/>
  <c r="A41" i="9" s="1"/>
  <c r="A32" i="8"/>
  <c r="A33" i="8" s="1"/>
  <c r="A34" i="8" s="1"/>
  <c r="A35" i="8" s="1"/>
  <c r="A36" i="8" s="1"/>
  <c r="A37" i="8" s="1"/>
  <c r="A38" i="8" s="1"/>
  <c r="A20" i="8"/>
  <c r="A21" i="8" s="1"/>
  <c r="A22" i="8" s="1"/>
  <c r="A23" i="8" s="1"/>
  <c r="A24" i="8" s="1"/>
  <c r="A25" i="8" s="1"/>
  <c r="A26" i="8" s="1"/>
  <c r="A8" i="8"/>
  <c r="A9" i="8" s="1"/>
  <c r="A10" i="8" s="1"/>
  <c r="A11" i="8" s="1"/>
  <c r="A12" i="8" s="1"/>
  <c r="A13" i="8" s="1"/>
</calcChain>
</file>

<file path=xl/sharedStrings.xml><?xml version="1.0" encoding="utf-8"?>
<sst xmlns="http://schemas.openxmlformats.org/spreadsheetml/2006/main" count="395" uniqueCount="107">
  <si>
    <t>Figure 2A</t>
  </si>
  <si>
    <t xml:space="preserve">TCID 50 </t>
  </si>
  <si>
    <t>Vero</t>
  </si>
  <si>
    <t>A549</t>
  </si>
  <si>
    <t>BHK</t>
  </si>
  <si>
    <t>Huh7</t>
  </si>
  <si>
    <t>YFV hb vs YFV-17D growth</t>
  </si>
  <si>
    <t>YFVhb</t>
  </si>
  <si>
    <t>TCIC50</t>
  </si>
  <si>
    <t>YFV-17D</t>
  </si>
  <si>
    <t>Replicate 2</t>
  </si>
  <si>
    <t>Replicate 1</t>
  </si>
  <si>
    <t>Dilutions</t>
  </si>
  <si>
    <t>Number of positive IF wells</t>
  </si>
  <si>
    <t>Replicate 3</t>
  </si>
  <si>
    <t>Parameters of TCID50</t>
  </si>
  <si>
    <t>30 microliters per well</t>
  </si>
  <si>
    <t>8 wells per dilution</t>
  </si>
  <si>
    <t>Dilution factor x10</t>
  </si>
  <si>
    <t>Initial dilution 1:1</t>
  </si>
  <si>
    <t>Luciferase and YFVhb TCID50</t>
  </si>
  <si>
    <t>Day 1</t>
  </si>
  <si>
    <t>Day 2</t>
  </si>
  <si>
    <t>Day 3</t>
  </si>
  <si>
    <t>Day 4</t>
  </si>
  <si>
    <t>Day 5</t>
  </si>
  <si>
    <t>Day 6</t>
  </si>
  <si>
    <t>Day 7</t>
  </si>
  <si>
    <t>Luciferase signal</t>
  </si>
  <si>
    <t>TCID50</t>
  </si>
  <si>
    <t xml:space="preserve">Day </t>
  </si>
  <si>
    <t>No. of positive IF wells</t>
  </si>
  <si>
    <t>100 microliters per well</t>
  </si>
  <si>
    <t>Initial dilution 1:10</t>
  </si>
  <si>
    <t>Fig 2C</t>
  </si>
  <si>
    <t>Signal to noise ratio</t>
  </si>
  <si>
    <t>Untreated</t>
  </si>
  <si>
    <t>Uninfected</t>
  </si>
  <si>
    <t>MPA 10 µM</t>
  </si>
  <si>
    <t>1 dpi</t>
  </si>
  <si>
    <t>2 dpi</t>
  </si>
  <si>
    <t>3 dpi</t>
  </si>
  <si>
    <t>A549nPro</t>
  </si>
  <si>
    <t>BHK21</t>
  </si>
  <si>
    <t>Fig 2D</t>
  </si>
  <si>
    <t>Length of infection</t>
  </si>
  <si>
    <t>MPA</t>
  </si>
  <si>
    <t>Z score</t>
  </si>
  <si>
    <t>Vehicle (MeOH)</t>
  </si>
  <si>
    <t>scFv-5A inhibition of YFVhb</t>
  </si>
  <si>
    <t>scFV-5A</t>
  </si>
  <si>
    <t>Vehicle (PBS)</t>
  </si>
  <si>
    <t>µg/ml</t>
  </si>
  <si>
    <t>M1</t>
  </si>
  <si>
    <t>M2</t>
  </si>
  <si>
    <t>M3</t>
  </si>
  <si>
    <t>M4</t>
  </si>
  <si>
    <t>M5</t>
  </si>
  <si>
    <t>M6</t>
  </si>
  <si>
    <t>NMS</t>
  </si>
  <si>
    <t>TB2</t>
  </si>
  <si>
    <t>TB3</t>
  </si>
  <si>
    <t>TB1</t>
  </si>
  <si>
    <t>Anti E titre</t>
  </si>
  <si>
    <t>ELISA</t>
  </si>
  <si>
    <t>Dilution (1/x)</t>
  </si>
  <si>
    <t>Fig 5C</t>
  </si>
  <si>
    <t>YFVhb and immunised sera</t>
  </si>
  <si>
    <t>Fig 5D</t>
  </si>
  <si>
    <t>YFV-17D + immunised sera</t>
  </si>
  <si>
    <t>PRNT</t>
  </si>
  <si>
    <t>1/150</t>
  </si>
  <si>
    <t>1/450</t>
  </si>
  <si>
    <t>1/1350</t>
  </si>
  <si>
    <t>1/4050</t>
  </si>
  <si>
    <t>1/12150</t>
  </si>
  <si>
    <t>1/36450</t>
  </si>
  <si>
    <t>Dilution sera</t>
  </si>
  <si>
    <t>Hours</t>
  </si>
  <si>
    <t>HuH-7</t>
  </si>
  <si>
    <t>A549Npro</t>
  </si>
  <si>
    <t>Figure 2B</t>
  </si>
  <si>
    <t>Fig 3A</t>
  </si>
  <si>
    <t>Fig 3B</t>
  </si>
  <si>
    <t>Fig 3C</t>
  </si>
  <si>
    <t>Figure 4A</t>
  </si>
  <si>
    <t>Figure 4B</t>
  </si>
  <si>
    <t>Drug inhibition of YFV-17D</t>
  </si>
  <si>
    <t>DMSO</t>
  </si>
  <si>
    <t>Sinefungin</t>
  </si>
  <si>
    <t>Celgosivir</t>
  </si>
  <si>
    <t>Ivermectin</t>
  </si>
  <si>
    <t>Ribavirin</t>
  </si>
  <si>
    <t>Nelfinavir</t>
  </si>
  <si>
    <t>7DMA</t>
  </si>
  <si>
    <t>Dilution</t>
  </si>
  <si>
    <t>number of Positive wells</t>
  </si>
  <si>
    <t>Fig 5E</t>
  </si>
  <si>
    <t>Drug inhibition YFVhb</t>
  </si>
  <si>
    <t>Luciferase values</t>
  </si>
  <si>
    <t>YFVhb cell lines growth</t>
  </si>
  <si>
    <t>luciferase values</t>
  </si>
  <si>
    <t>Concentration (µM)</t>
  </si>
  <si>
    <t>ARDP0006</t>
  </si>
  <si>
    <t>Drug inhibition</t>
  </si>
  <si>
    <t>Cytotoxicity</t>
  </si>
  <si>
    <t>Number of plaques per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</si>
</sst>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11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/>
    <xf numFmtId="0" fontId="6" fillId="0" borderId="0" xfId="0" applyFont="1" applyFill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2" fontId="6" fillId="0" borderId="0" xfId="0" applyNumberFormat="1" applyFont="1"/>
    <xf numFmtId="1" fontId="8" fillId="0" borderId="0" xfId="0" applyNumberFormat="1" applyFont="1"/>
    <xf numFmtId="2" fontId="8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1" applyFont="1"/>
    <xf numFmtId="0" fontId="13" fillId="0" borderId="0" xfId="1" applyFont="1"/>
    <xf numFmtId="11" fontId="13" fillId="0" borderId="0" xfId="1" applyNumberFormat="1" applyFont="1"/>
    <xf numFmtId="11" fontId="12" fillId="0" borderId="0" xfId="1" applyNumberFormat="1" applyFont="1"/>
    <xf numFmtId="0" fontId="14" fillId="0" borderId="0" xfId="0" applyFont="1"/>
    <xf numFmtId="2" fontId="14" fillId="0" borderId="0" xfId="0" applyNumberFormat="1" applyFont="1"/>
    <xf numFmtId="0" fontId="2" fillId="0" borderId="0" xfId="0" applyFont="1" applyFill="1"/>
    <xf numFmtId="2" fontId="2" fillId="0" borderId="0" xfId="0" applyNumberFormat="1" applyFont="1"/>
    <xf numFmtId="164" fontId="0" fillId="0" borderId="0" xfId="0" applyNumberFormat="1"/>
    <xf numFmtId="166" fontId="0" fillId="0" borderId="0" xfId="0" applyNumberFormat="1"/>
    <xf numFmtId="165" fontId="6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/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8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4" borderId="0" xfId="1" applyFont="1" applyFill="1" applyAlignment="1">
      <alignment horizontal="center"/>
    </xf>
  </cellXfs>
  <cellStyles count="2">
    <cellStyle name="Normal" xfId="0" builtinId="0"/>
    <cellStyle name="Normal 2" xfId="1" xr:uid="{417EB7F6-BB7D-468A-91AF-9BE27A7DF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A823-6EFC-3A49-9857-F3CBA10D0F52}">
  <dimension ref="A2:O55"/>
  <sheetViews>
    <sheetView workbookViewId="0">
      <selection activeCell="B24" sqref="B24:M24"/>
    </sheetView>
  </sheetViews>
  <sheetFormatPr baseColWidth="10" defaultColWidth="10.83203125" defaultRowHeight="16" x14ac:dyDescent="0.2"/>
  <cols>
    <col min="1" max="16384" width="10.83203125" style="8"/>
  </cols>
  <sheetData>
    <row r="2" spans="1:15" ht="15.75" x14ac:dyDescent="0.25">
      <c r="A2" s="11" t="s">
        <v>0</v>
      </c>
      <c r="B2" s="11" t="s">
        <v>6</v>
      </c>
      <c r="F2" s="8" t="s">
        <v>29</v>
      </c>
    </row>
    <row r="4" spans="1:15" ht="15.75" x14ac:dyDescent="0.25">
      <c r="A4" s="11" t="s">
        <v>8</v>
      </c>
      <c r="B4" s="11" t="s">
        <v>11</v>
      </c>
      <c r="C4" s="11" t="s">
        <v>13</v>
      </c>
      <c r="O4" s="11" t="s">
        <v>15</v>
      </c>
    </row>
    <row r="5" spans="1:15" x14ac:dyDescent="0.2">
      <c r="B5" s="47" t="s">
        <v>12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8" t="s">
        <v>16</v>
      </c>
    </row>
    <row r="6" spans="1:15" ht="15.75" x14ac:dyDescent="0.25">
      <c r="A6" s="11" t="s">
        <v>9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O6" s="8" t="s">
        <v>17</v>
      </c>
    </row>
    <row r="7" spans="1:15" x14ac:dyDescent="0.2">
      <c r="A7" s="8" t="s">
        <v>2</v>
      </c>
      <c r="B7" s="8">
        <v>8</v>
      </c>
      <c r="C7" s="8">
        <v>8</v>
      </c>
      <c r="D7" s="8">
        <v>8</v>
      </c>
      <c r="E7" s="8">
        <v>8</v>
      </c>
      <c r="F7" s="8">
        <v>8</v>
      </c>
      <c r="G7" s="8">
        <v>7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O7" s="8" t="s">
        <v>18</v>
      </c>
    </row>
    <row r="8" spans="1:15" x14ac:dyDescent="0.2">
      <c r="A8" s="8" t="s">
        <v>3</v>
      </c>
      <c r="B8" s="8">
        <v>8</v>
      </c>
      <c r="C8" s="8">
        <v>8</v>
      </c>
      <c r="D8" s="8">
        <v>8</v>
      </c>
      <c r="E8" s="8">
        <v>8</v>
      </c>
      <c r="F8" s="8">
        <v>8</v>
      </c>
      <c r="G8" s="8">
        <v>8</v>
      </c>
      <c r="H8" s="8">
        <v>2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O8" s="8" t="s">
        <v>19</v>
      </c>
    </row>
    <row r="9" spans="1:15" x14ac:dyDescent="0.2">
      <c r="A9" s="8" t="s">
        <v>4</v>
      </c>
      <c r="B9" s="8">
        <v>8</v>
      </c>
      <c r="C9" s="8">
        <v>8</v>
      </c>
      <c r="D9" s="8">
        <v>8</v>
      </c>
      <c r="E9" s="8">
        <v>8</v>
      </c>
      <c r="F9" s="8">
        <v>8</v>
      </c>
      <c r="G9" s="8">
        <v>8</v>
      </c>
      <c r="H9" s="8">
        <v>6</v>
      </c>
      <c r="I9" s="8">
        <v>1</v>
      </c>
      <c r="J9" s="8">
        <v>0</v>
      </c>
      <c r="K9" s="8">
        <v>0</v>
      </c>
      <c r="L9" s="8">
        <v>0</v>
      </c>
      <c r="M9" s="8">
        <v>0</v>
      </c>
    </row>
    <row r="10" spans="1:15" x14ac:dyDescent="0.2">
      <c r="A10" s="8" t="s">
        <v>5</v>
      </c>
      <c r="B10" s="8">
        <v>8</v>
      </c>
      <c r="C10" s="8">
        <v>8</v>
      </c>
      <c r="D10" s="8">
        <v>8</v>
      </c>
      <c r="E10" s="8">
        <v>8</v>
      </c>
      <c r="F10" s="8">
        <v>8</v>
      </c>
      <c r="G10" s="8">
        <v>8</v>
      </c>
      <c r="H10" s="8">
        <v>5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</row>
    <row r="13" spans="1:15" x14ac:dyDescent="0.2">
      <c r="B13" s="47" t="s">
        <v>12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5" ht="15.75" x14ac:dyDescent="0.25">
      <c r="A14" s="11" t="s">
        <v>7</v>
      </c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</row>
    <row r="15" spans="1:15" x14ac:dyDescent="0.2">
      <c r="A15" s="8" t="s">
        <v>2</v>
      </c>
      <c r="B15" s="8">
        <v>8</v>
      </c>
      <c r="C15" s="8">
        <v>8</v>
      </c>
      <c r="D15" s="8">
        <v>2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5" x14ac:dyDescent="0.2">
      <c r="A16" s="8" t="s">
        <v>3</v>
      </c>
      <c r="B16" s="8">
        <v>8</v>
      </c>
      <c r="C16" s="8">
        <v>8</v>
      </c>
      <c r="D16" s="8">
        <v>8</v>
      </c>
      <c r="E16" s="8">
        <v>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x14ac:dyDescent="0.2">
      <c r="A17" s="8" t="s">
        <v>4</v>
      </c>
      <c r="B17" s="8">
        <v>8</v>
      </c>
      <c r="C17" s="8">
        <v>8</v>
      </c>
      <c r="D17" s="8">
        <v>8</v>
      </c>
      <c r="E17" s="8">
        <v>8</v>
      </c>
      <c r="F17" s="8">
        <v>7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x14ac:dyDescent="0.2">
      <c r="A18" s="8" t="s">
        <v>5</v>
      </c>
      <c r="B18" s="8">
        <v>8</v>
      </c>
      <c r="C18" s="8">
        <v>8</v>
      </c>
      <c r="D18" s="8">
        <v>8</v>
      </c>
      <c r="E18" s="8">
        <v>8</v>
      </c>
      <c r="F18" s="8">
        <v>8</v>
      </c>
      <c r="G18" s="8">
        <v>8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</row>
    <row r="23" spans="1:13" ht="15.75" x14ac:dyDescent="0.25">
      <c r="A23" s="11" t="s">
        <v>1</v>
      </c>
      <c r="B23" s="11" t="s">
        <v>10</v>
      </c>
      <c r="C23" s="11" t="s">
        <v>13</v>
      </c>
    </row>
    <row r="24" spans="1:13" x14ac:dyDescent="0.2">
      <c r="B24" s="4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 x14ac:dyDescent="0.25">
      <c r="A25" s="11" t="s">
        <v>9</v>
      </c>
      <c r="B25" s="11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1">
        <v>12</v>
      </c>
    </row>
    <row r="26" spans="1:13" ht="15" x14ac:dyDescent="0.2">
      <c r="A26" s="8" t="s">
        <v>2</v>
      </c>
      <c r="B26" s="8">
        <v>8</v>
      </c>
      <c r="C26" s="8">
        <v>8</v>
      </c>
      <c r="D26" s="8">
        <v>8</v>
      </c>
      <c r="E26" s="8">
        <v>8</v>
      </c>
      <c r="F26" s="8">
        <v>8</v>
      </c>
      <c r="G26" s="8">
        <v>8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5" x14ac:dyDescent="0.2">
      <c r="A27" s="8" t="s">
        <v>3</v>
      </c>
      <c r="B27" s="8">
        <v>8</v>
      </c>
      <c r="C27" s="8">
        <v>8</v>
      </c>
      <c r="D27" s="8">
        <v>8</v>
      </c>
      <c r="E27" s="8">
        <v>8</v>
      </c>
      <c r="F27" s="8">
        <v>8</v>
      </c>
      <c r="G27" s="8">
        <v>8</v>
      </c>
      <c r="H27" s="8">
        <v>3</v>
      </c>
      <c r="I27" s="8">
        <v>2</v>
      </c>
      <c r="J27" s="8">
        <v>0</v>
      </c>
      <c r="K27" s="8">
        <v>0</v>
      </c>
      <c r="L27" s="8">
        <v>0</v>
      </c>
      <c r="M27" s="8">
        <v>0</v>
      </c>
    </row>
    <row r="28" spans="1:13" ht="15" x14ac:dyDescent="0.2">
      <c r="A28" s="8" t="s">
        <v>4</v>
      </c>
      <c r="B28" s="8">
        <v>8</v>
      </c>
      <c r="C28" s="8">
        <v>8</v>
      </c>
      <c r="D28" s="8">
        <v>8</v>
      </c>
      <c r="E28" s="8">
        <v>8</v>
      </c>
      <c r="F28" s="8">
        <v>8</v>
      </c>
      <c r="G28" s="8">
        <v>8</v>
      </c>
      <c r="H28" s="8">
        <v>8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</row>
    <row r="29" spans="1:13" ht="15" x14ac:dyDescent="0.2">
      <c r="A29" s="8" t="s">
        <v>5</v>
      </c>
      <c r="B29" s="8">
        <v>8</v>
      </c>
      <c r="C29" s="8">
        <v>8</v>
      </c>
      <c r="D29" s="8">
        <v>8</v>
      </c>
      <c r="E29" s="8">
        <v>8</v>
      </c>
      <c r="F29" s="8">
        <v>8</v>
      </c>
      <c r="G29" s="8">
        <v>8</v>
      </c>
      <c r="H29" s="8">
        <v>7</v>
      </c>
      <c r="I29" s="8">
        <v>3</v>
      </c>
      <c r="J29" s="8">
        <v>0</v>
      </c>
      <c r="K29" s="8">
        <v>0</v>
      </c>
      <c r="L29" s="8">
        <v>0</v>
      </c>
      <c r="M29" s="8">
        <v>0</v>
      </c>
    </row>
    <row r="32" spans="1:13" x14ac:dyDescent="0.2">
      <c r="B32" s="47" t="s">
        <v>12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">
      <c r="A33" s="11" t="s">
        <v>7</v>
      </c>
      <c r="B33" s="11">
        <v>1</v>
      </c>
      <c r="C33" s="11">
        <v>2</v>
      </c>
      <c r="D33" s="11">
        <v>3</v>
      </c>
      <c r="E33" s="11">
        <v>4</v>
      </c>
      <c r="F33" s="11">
        <v>5</v>
      </c>
      <c r="G33" s="11">
        <v>6</v>
      </c>
      <c r="H33" s="11">
        <v>7</v>
      </c>
      <c r="I33" s="11">
        <v>8</v>
      </c>
      <c r="J33" s="11">
        <v>9</v>
      </c>
      <c r="K33" s="11">
        <v>10</v>
      </c>
      <c r="L33" s="11">
        <v>11</v>
      </c>
      <c r="M33" s="11">
        <v>12</v>
      </c>
    </row>
    <row r="34" spans="1:13" x14ac:dyDescent="0.2">
      <c r="A34" s="8" t="s">
        <v>2</v>
      </c>
      <c r="B34" s="8">
        <v>8</v>
      </c>
      <c r="C34" s="8">
        <v>5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x14ac:dyDescent="0.2">
      <c r="A35" s="8" t="s">
        <v>3</v>
      </c>
      <c r="B35" s="8">
        <v>8</v>
      </c>
      <c r="C35" s="8">
        <v>8</v>
      </c>
      <c r="D35" s="8">
        <v>8</v>
      </c>
      <c r="E35" s="8">
        <v>3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 x14ac:dyDescent="0.2">
      <c r="A36" s="8" t="s">
        <v>4</v>
      </c>
      <c r="B36" s="8">
        <v>8</v>
      </c>
      <c r="C36" s="8">
        <v>8</v>
      </c>
      <c r="D36" s="8">
        <v>8</v>
      </c>
      <c r="E36" s="8">
        <v>8</v>
      </c>
      <c r="F36" s="8">
        <v>8</v>
      </c>
      <c r="G36" s="8">
        <v>7</v>
      </c>
      <c r="H36" s="8">
        <v>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x14ac:dyDescent="0.2">
      <c r="A37" s="8" t="s">
        <v>5</v>
      </c>
      <c r="B37" s="8">
        <v>8</v>
      </c>
      <c r="C37" s="8">
        <v>8</v>
      </c>
      <c r="D37" s="8">
        <v>8</v>
      </c>
      <c r="E37" s="8">
        <v>8</v>
      </c>
      <c r="F37" s="8">
        <v>8</v>
      </c>
      <c r="G37" s="8">
        <v>8</v>
      </c>
      <c r="H37" s="8">
        <v>3</v>
      </c>
      <c r="I37" s="8">
        <v>2</v>
      </c>
      <c r="J37" s="8">
        <v>0</v>
      </c>
      <c r="K37" s="8">
        <v>0</v>
      </c>
      <c r="L37" s="8">
        <v>0</v>
      </c>
      <c r="M37" s="8">
        <v>0</v>
      </c>
    </row>
    <row r="41" spans="1:13" x14ac:dyDescent="0.2">
      <c r="A41" s="11" t="s">
        <v>1</v>
      </c>
      <c r="B41" s="11" t="s">
        <v>14</v>
      </c>
      <c r="C41" s="11" t="s">
        <v>13</v>
      </c>
    </row>
    <row r="42" spans="1:13" x14ac:dyDescent="0.2">
      <c r="B42" s="47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x14ac:dyDescent="0.2">
      <c r="A43" s="11" t="s">
        <v>9</v>
      </c>
      <c r="B43" s="11">
        <v>1</v>
      </c>
      <c r="C43" s="11">
        <v>2</v>
      </c>
      <c r="D43" s="11">
        <v>3</v>
      </c>
      <c r="E43" s="11">
        <v>4</v>
      </c>
      <c r="F43" s="11">
        <v>5</v>
      </c>
      <c r="G43" s="11">
        <v>6</v>
      </c>
      <c r="H43" s="11">
        <v>7</v>
      </c>
      <c r="I43" s="11">
        <v>8</v>
      </c>
      <c r="J43" s="11">
        <v>9</v>
      </c>
      <c r="K43" s="11">
        <v>10</v>
      </c>
      <c r="L43" s="11">
        <v>11</v>
      </c>
      <c r="M43" s="11">
        <v>12</v>
      </c>
    </row>
    <row r="44" spans="1:13" x14ac:dyDescent="0.2">
      <c r="A44" s="8" t="s">
        <v>2</v>
      </c>
      <c r="B44" s="8">
        <v>8</v>
      </c>
      <c r="C44" s="8">
        <v>8</v>
      </c>
      <c r="D44" s="8">
        <v>8</v>
      </c>
      <c r="E44" s="8">
        <v>8</v>
      </c>
      <c r="F44" s="8">
        <v>8</v>
      </c>
      <c r="G44" s="8">
        <v>7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x14ac:dyDescent="0.2">
      <c r="A45" s="8" t="s">
        <v>3</v>
      </c>
      <c r="B45" s="8">
        <v>8</v>
      </c>
      <c r="C45" s="8">
        <v>8</v>
      </c>
      <c r="D45" s="8">
        <v>8</v>
      </c>
      <c r="E45" s="8">
        <v>8</v>
      </c>
      <c r="F45" s="8">
        <v>8</v>
      </c>
      <c r="G45" s="8">
        <v>8</v>
      </c>
      <c r="H45" s="8">
        <v>2</v>
      </c>
      <c r="I45" s="8">
        <v>2</v>
      </c>
      <c r="J45" s="8">
        <v>0</v>
      </c>
      <c r="K45" s="8">
        <v>0</v>
      </c>
      <c r="L45" s="8">
        <v>0</v>
      </c>
      <c r="M45" s="8">
        <v>0</v>
      </c>
    </row>
    <row r="46" spans="1:13" x14ac:dyDescent="0.2">
      <c r="A46" s="8" t="s">
        <v>4</v>
      </c>
      <c r="B46" s="8">
        <v>8</v>
      </c>
      <c r="C46" s="8">
        <v>8</v>
      </c>
      <c r="D46" s="8">
        <v>8</v>
      </c>
      <c r="E46" s="8">
        <v>8</v>
      </c>
      <c r="F46" s="8">
        <v>8</v>
      </c>
      <c r="G46" s="8">
        <v>8</v>
      </c>
      <c r="H46" s="8">
        <v>7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x14ac:dyDescent="0.2">
      <c r="A47" s="8" t="s">
        <v>5</v>
      </c>
      <c r="B47" s="8">
        <v>8</v>
      </c>
      <c r="C47" s="8">
        <v>8</v>
      </c>
      <c r="D47" s="8">
        <v>8</v>
      </c>
      <c r="E47" s="8">
        <v>8</v>
      </c>
      <c r="F47" s="8">
        <v>8</v>
      </c>
      <c r="G47" s="8">
        <v>8</v>
      </c>
      <c r="H47" s="8">
        <v>7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</row>
    <row r="50" spans="1:13" x14ac:dyDescent="0.2">
      <c r="B50" s="47" t="s">
        <v>12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x14ac:dyDescent="0.2">
      <c r="A51" s="11" t="s">
        <v>7</v>
      </c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  <c r="H51" s="11">
        <v>7</v>
      </c>
      <c r="I51" s="11">
        <v>8</v>
      </c>
      <c r="J51" s="11">
        <v>9</v>
      </c>
      <c r="K51" s="11">
        <v>10</v>
      </c>
      <c r="L51" s="11">
        <v>11</v>
      </c>
      <c r="M51" s="11">
        <v>12</v>
      </c>
    </row>
    <row r="52" spans="1:13" x14ac:dyDescent="0.2">
      <c r="A52" s="8" t="s">
        <v>2</v>
      </c>
      <c r="B52" s="8">
        <v>8</v>
      </c>
      <c r="C52" s="8">
        <v>8</v>
      </c>
      <c r="D52" s="8">
        <v>4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x14ac:dyDescent="0.2">
      <c r="A53" s="8" t="s">
        <v>3</v>
      </c>
      <c r="B53" s="8">
        <v>8</v>
      </c>
      <c r="C53" s="8">
        <v>8</v>
      </c>
      <c r="D53" s="8">
        <v>8</v>
      </c>
      <c r="E53" s="8">
        <v>4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x14ac:dyDescent="0.2">
      <c r="A54" s="8" t="s">
        <v>4</v>
      </c>
      <c r="B54" s="8">
        <v>8</v>
      </c>
      <c r="C54" s="8">
        <v>8</v>
      </c>
      <c r="D54" s="8">
        <v>8</v>
      </c>
      <c r="E54" s="8">
        <v>8</v>
      </c>
      <c r="F54" s="8">
        <v>8</v>
      </c>
      <c r="G54" s="8">
        <v>7</v>
      </c>
      <c r="H54" s="8">
        <v>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x14ac:dyDescent="0.2">
      <c r="A55" s="8" t="s">
        <v>5</v>
      </c>
      <c r="B55" s="8">
        <v>8</v>
      </c>
      <c r="C55" s="8">
        <v>8</v>
      </c>
      <c r="D55" s="8">
        <v>8</v>
      </c>
      <c r="E55" s="8">
        <v>8</v>
      </c>
      <c r="F55" s="8">
        <v>8</v>
      </c>
      <c r="G55" s="8">
        <v>7</v>
      </c>
      <c r="H55" s="8">
        <v>3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</sheetData>
  <mergeCells count="6">
    <mergeCell ref="B5:M5"/>
    <mergeCell ref="B50:M50"/>
    <mergeCell ref="B42:M42"/>
    <mergeCell ref="B32:M32"/>
    <mergeCell ref="B24:M24"/>
    <mergeCell ref="B13:M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96E95-97A4-1F40-A355-C9EAB07912DA}">
  <dimension ref="A2:H38"/>
  <sheetViews>
    <sheetView workbookViewId="0">
      <selection activeCell="C2" sqref="C2"/>
    </sheetView>
  </sheetViews>
  <sheetFormatPr baseColWidth="10" defaultColWidth="10.83203125" defaultRowHeight="16" x14ac:dyDescent="0.2"/>
  <cols>
    <col min="1" max="1" width="11.6640625" style="8" bestFit="1" customWidth="1"/>
    <col min="2" max="16384" width="10.83203125" style="8"/>
  </cols>
  <sheetData>
    <row r="2" spans="1:8" x14ac:dyDescent="0.2">
      <c r="A2" s="11" t="s">
        <v>66</v>
      </c>
      <c r="B2" s="11" t="s">
        <v>63</v>
      </c>
      <c r="C2" s="11" t="s">
        <v>64</v>
      </c>
    </row>
    <row r="3" spans="1:8" x14ac:dyDescent="0.2">
      <c r="A3" s="11"/>
      <c r="B3" s="11"/>
      <c r="C3" s="11"/>
    </row>
    <row r="4" spans="1:8" x14ac:dyDescent="0.2">
      <c r="A4" s="11" t="s">
        <v>62</v>
      </c>
    </row>
    <row r="5" spans="1:8" ht="34" x14ac:dyDescent="0.2">
      <c r="A5" s="23" t="s">
        <v>65</v>
      </c>
      <c r="B5" s="23" t="s">
        <v>53</v>
      </c>
      <c r="C5" s="23" t="s">
        <v>54</v>
      </c>
      <c r="D5" s="23" t="s">
        <v>55</v>
      </c>
      <c r="E5" s="23" t="s">
        <v>56</v>
      </c>
      <c r="F5" s="23" t="s">
        <v>57</v>
      </c>
      <c r="G5" s="23" t="s">
        <v>58</v>
      </c>
      <c r="H5" s="23" t="s">
        <v>59</v>
      </c>
    </row>
    <row r="6" spans="1:8" x14ac:dyDescent="0.2">
      <c r="A6" s="23">
        <v>100</v>
      </c>
      <c r="B6" s="45">
        <v>0.498</v>
      </c>
      <c r="C6" s="45">
        <v>0.47799999999999998</v>
      </c>
      <c r="D6" s="45">
        <v>0.41299999999999998</v>
      </c>
      <c r="E6" s="45">
        <v>0.49199999999999999</v>
      </c>
      <c r="F6" s="45">
        <v>0.52500000000000002</v>
      </c>
      <c r="G6" s="45">
        <v>0.60199999999999998</v>
      </c>
      <c r="H6" s="45">
        <v>0.11600000000000001</v>
      </c>
    </row>
    <row r="7" spans="1:8" x14ac:dyDescent="0.2">
      <c r="A7" s="23">
        <v>200</v>
      </c>
      <c r="B7" s="45">
        <v>0.34699999999999998</v>
      </c>
      <c r="C7" s="45">
        <v>0.34599999999999997</v>
      </c>
      <c r="D7" s="45">
        <v>0.33800000000000002</v>
      </c>
      <c r="E7" s="45">
        <v>0.36199999999999999</v>
      </c>
      <c r="F7" s="45">
        <v>0.39400000000000002</v>
      </c>
      <c r="G7" s="45">
        <v>0.44</v>
      </c>
      <c r="H7" s="45">
        <v>0.11700000000000001</v>
      </c>
    </row>
    <row r="8" spans="1:8" x14ac:dyDescent="0.2">
      <c r="A8" s="23">
        <f>A7*2</f>
        <v>400</v>
      </c>
      <c r="B8" s="45">
        <v>0.246</v>
      </c>
      <c r="C8" s="45">
        <v>0.249</v>
      </c>
      <c r="D8" s="45">
        <v>0.26900000000000002</v>
      </c>
      <c r="E8" s="45">
        <v>0.27200000000000002</v>
      </c>
      <c r="F8" s="45">
        <v>0.254</v>
      </c>
      <c r="G8" s="45">
        <v>0.34499999999999997</v>
      </c>
      <c r="H8" s="45">
        <v>0.11899999999999999</v>
      </c>
    </row>
    <row r="9" spans="1:8" x14ac:dyDescent="0.2">
      <c r="A9" s="23">
        <f t="shared" ref="A9:A13" si="0">A8*2</f>
        <v>800</v>
      </c>
      <c r="B9" s="45">
        <v>0.19700000000000001</v>
      </c>
      <c r="C9" s="45">
        <v>0.20399999999999999</v>
      </c>
      <c r="D9" s="45">
        <v>0.192</v>
      </c>
      <c r="E9" s="45">
        <v>0.191</v>
      </c>
      <c r="F9" s="45">
        <v>0.20499999999999999</v>
      </c>
      <c r="G9" s="45">
        <v>0.22</v>
      </c>
      <c r="H9" s="45">
        <v>0.11899999999999999</v>
      </c>
    </row>
    <row r="10" spans="1:8" x14ac:dyDescent="0.2">
      <c r="A10" s="23">
        <f t="shared" si="0"/>
        <v>1600</v>
      </c>
      <c r="B10" s="45">
        <v>0.16700000000000001</v>
      </c>
      <c r="C10" s="45">
        <v>0.152</v>
      </c>
      <c r="D10" s="45">
        <v>0.13900000000000001</v>
      </c>
      <c r="E10" s="45">
        <v>0.14899999999999999</v>
      </c>
      <c r="F10" s="45">
        <v>0.19500000000000001</v>
      </c>
      <c r="G10" s="45">
        <v>0.19400000000000001</v>
      </c>
      <c r="H10" s="45">
        <v>0.11899999999999999</v>
      </c>
    </row>
    <row r="11" spans="1:8" x14ac:dyDescent="0.2">
      <c r="A11" s="23">
        <f t="shared" si="0"/>
        <v>3200</v>
      </c>
      <c r="B11" s="45">
        <v>0.14099999999999999</v>
      </c>
      <c r="C11" s="45">
        <v>0.123</v>
      </c>
      <c r="D11" s="45">
        <v>0.129</v>
      </c>
      <c r="E11" s="45">
        <v>0.14099999999999999</v>
      </c>
      <c r="F11" s="45">
        <v>0.14299999999999999</v>
      </c>
      <c r="G11" s="45">
        <v>0.14899999999999999</v>
      </c>
      <c r="H11" s="45">
        <v>0.13100000000000001</v>
      </c>
    </row>
    <row r="12" spans="1:8" x14ac:dyDescent="0.2">
      <c r="A12" s="23">
        <f t="shared" si="0"/>
        <v>6400</v>
      </c>
      <c r="B12" s="45">
        <v>0.11899999999999999</v>
      </c>
      <c r="C12" s="45">
        <v>0.126</v>
      </c>
      <c r="D12" s="45">
        <v>0.13300000000000001</v>
      </c>
      <c r="E12" s="45">
        <v>0.125</v>
      </c>
      <c r="F12" s="45">
        <v>0.11600000000000001</v>
      </c>
      <c r="G12" s="45">
        <v>0.11899999999999999</v>
      </c>
      <c r="H12" s="45">
        <v>0.127</v>
      </c>
    </row>
    <row r="13" spans="1:8" x14ac:dyDescent="0.2">
      <c r="A13" s="23">
        <f t="shared" si="0"/>
        <v>12800</v>
      </c>
      <c r="B13" s="45">
        <v>0.114</v>
      </c>
      <c r="C13" s="45">
        <v>0.11700000000000001</v>
      </c>
      <c r="D13" s="45">
        <v>0.125</v>
      </c>
      <c r="E13" s="45">
        <v>0.13500000000000001</v>
      </c>
      <c r="F13" s="45">
        <v>0.11600000000000001</v>
      </c>
      <c r="G13" s="45">
        <v>0.11899999999999999</v>
      </c>
      <c r="H13" s="45">
        <v>0.127</v>
      </c>
    </row>
    <row r="14" spans="1:8" x14ac:dyDescent="0.2">
      <c r="A14" s="25"/>
      <c r="B14" s="24"/>
      <c r="C14" s="24"/>
      <c r="D14" s="24"/>
      <c r="E14" s="24"/>
      <c r="F14" s="24"/>
      <c r="G14" s="24"/>
      <c r="H14" s="24"/>
    </row>
    <row r="15" spans="1:8" x14ac:dyDescent="0.2">
      <c r="A15" s="25"/>
      <c r="B15" s="24"/>
      <c r="C15" s="24"/>
      <c r="D15" s="24"/>
      <c r="E15" s="24"/>
      <c r="F15" s="24"/>
      <c r="G15" s="24"/>
      <c r="H15" s="24"/>
    </row>
    <row r="16" spans="1:8" x14ac:dyDescent="0.2">
      <c r="A16" s="21"/>
      <c r="B16" s="22"/>
      <c r="C16" s="22"/>
      <c r="D16" s="22"/>
      <c r="E16" s="22"/>
      <c r="F16" s="22"/>
      <c r="G16" s="22"/>
      <c r="H16" s="22"/>
    </row>
    <row r="17" spans="1:8" x14ac:dyDescent="0.2">
      <c r="A17" s="11" t="s">
        <v>60</v>
      </c>
      <c r="B17" s="22"/>
      <c r="C17" s="22"/>
      <c r="D17" s="22"/>
      <c r="E17" s="22"/>
      <c r="F17" s="22"/>
      <c r="G17" s="22"/>
      <c r="H17" s="22"/>
    </row>
    <row r="18" spans="1:8" ht="34" x14ac:dyDescent="0.2">
      <c r="A18" s="23" t="s">
        <v>65</v>
      </c>
      <c r="B18" s="26" t="s">
        <v>53</v>
      </c>
      <c r="C18" s="26" t="s">
        <v>54</v>
      </c>
      <c r="D18" s="26" t="s">
        <v>55</v>
      </c>
      <c r="E18" s="26" t="s">
        <v>56</v>
      </c>
      <c r="F18" s="26" t="s">
        <v>57</v>
      </c>
      <c r="G18" s="26" t="s">
        <v>58</v>
      </c>
      <c r="H18" s="26" t="s">
        <v>59</v>
      </c>
    </row>
    <row r="19" spans="1:8" x14ac:dyDescent="0.2">
      <c r="A19" s="23">
        <v>100</v>
      </c>
      <c r="B19" s="24">
        <v>4.6085500000000001</v>
      </c>
      <c r="C19" s="24">
        <v>3.4357799999999998</v>
      </c>
      <c r="D19" s="24">
        <v>3.6158100000000002</v>
      </c>
      <c r="E19" s="24">
        <v>3.8271099999999998</v>
      </c>
      <c r="F19" s="24">
        <v>3.6841699999999999</v>
      </c>
      <c r="G19" s="24">
        <v>3.4410699999999999</v>
      </c>
      <c r="H19" s="24">
        <v>0.40875800000000001</v>
      </c>
    </row>
    <row r="20" spans="1:8" x14ac:dyDescent="0.2">
      <c r="A20" s="23">
        <f>A19*2</f>
        <v>200</v>
      </c>
      <c r="B20" s="24">
        <v>3.6522100000000002</v>
      </c>
      <c r="C20" s="24">
        <v>3.09613</v>
      </c>
      <c r="D20" s="24">
        <v>3.08738</v>
      </c>
      <c r="E20" s="24">
        <v>3.3740999999999999</v>
      </c>
      <c r="F20" s="24">
        <v>3.33968</v>
      </c>
      <c r="G20" s="24">
        <v>3.45791</v>
      </c>
      <c r="H20" s="24">
        <v>0.43492999999999998</v>
      </c>
    </row>
    <row r="21" spans="1:8" x14ac:dyDescent="0.2">
      <c r="A21" s="23">
        <f t="shared" ref="A21:A26" si="1">A20*2</f>
        <v>400</v>
      </c>
      <c r="B21" s="24">
        <v>3.38381</v>
      </c>
      <c r="C21" s="24">
        <v>3.36931</v>
      </c>
      <c r="D21" s="24">
        <v>3.1767400000000001</v>
      </c>
      <c r="E21" s="24">
        <v>3.2453400000000001</v>
      </c>
      <c r="F21" s="24">
        <v>3.1568100000000001</v>
      </c>
      <c r="G21" s="24">
        <v>3.4193500000000001</v>
      </c>
      <c r="H21" s="24">
        <v>0.63724999999999998</v>
      </c>
    </row>
    <row r="22" spans="1:8" x14ac:dyDescent="0.2">
      <c r="A22" s="23">
        <f t="shared" si="1"/>
        <v>800</v>
      </c>
      <c r="B22" s="24">
        <v>2.6701700000000002</v>
      </c>
      <c r="C22" s="24">
        <v>2.7154699999999998</v>
      </c>
      <c r="D22" s="24">
        <v>2.8582100000000001</v>
      </c>
      <c r="E22" s="24">
        <v>2.2992699999999999</v>
      </c>
      <c r="F22" s="24">
        <v>2.3373599999999999</v>
      </c>
      <c r="G22" s="24">
        <v>2.7430300000000001</v>
      </c>
      <c r="H22" s="24">
        <v>0.38084400000000002</v>
      </c>
    </row>
    <row r="23" spans="1:8" x14ac:dyDescent="0.2">
      <c r="A23" s="23">
        <f t="shared" si="1"/>
        <v>1600</v>
      </c>
      <c r="B23" s="24">
        <v>2.0358200000000002</v>
      </c>
      <c r="C23" s="24">
        <v>2.0605000000000002</v>
      </c>
      <c r="D23" s="24">
        <v>2.0770499999999998</v>
      </c>
      <c r="E23" s="24">
        <v>1.94587</v>
      </c>
      <c r="F23" s="24">
        <v>1.9897400000000001</v>
      </c>
      <c r="G23" s="24">
        <v>2.2070599999999998</v>
      </c>
      <c r="H23" s="24">
        <v>0.30215700000000001</v>
      </c>
    </row>
    <row r="24" spans="1:8" x14ac:dyDescent="0.2">
      <c r="A24" s="23">
        <f t="shared" si="1"/>
        <v>3200</v>
      </c>
      <c r="B24" s="24">
        <v>1.5051300000000001</v>
      </c>
      <c r="C24" s="24">
        <v>1.7201599999999999</v>
      </c>
      <c r="D24" s="24">
        <v>1.48969</v>
      </c>
      <c r="E24" s="24">
        <v>1.3925399999999999</v>
      </c>
      <c r="F24" s="24">
        <v>1.4926600000000001</v>
      </c>
      <c r="G24" s="24">
        <v>1.5382199999999999</v>
      </c>
      <c r="H24" s="24">
        <v>0.26536100000000001</v>
      </c>
    </row>
    <row r="25" spans="1:8" x14ac:dyDescent="0.2">
      <c r="A25" s="23">
        <f t="shared" si="1"/>
        <v>6400</v>
      </c>
      <c r="B25" s="24">
        <v>0.99019699999999999</v>
      </c>
      <c r="C25" s="24">
        <v>1.14896</v>
      </c>
      <c r="D25" s="24">
        <v>1.1629499999999999</v>
      </c>
      <c r="E25" s="24">
        <v>0.910389</v>
      </c>
      <c r="F25" s="24">
        <v>1.06287</v>
      </c>
      <c r="G25" s="24">
        <v>1.1120300000000001</v>
      </c>
      <c r="H25" s="24">
        <v>0.26741500000000001</v>
      </c>
    </row>
    <row r="26" spans="1:8" x14ac:dyDescent="0.2">
      <c r="A26" s="23">
        <f t="shared" si="1"/>
        <v>12800</v>
      </c>
      <c r="B26" s="24">
        <v>0.71460699999999999</v>
      </c>
      <c r="C26" s="24">
        <v>0.81361000000000006</v>
      </c>
      <c r="D26" s="24">
        <v>0.83338599999999996</v>
      </c>
      <c r="E26" s="24">
        <v>0.78563499999999997</v>
      </c>
      <c r="F26" s="24">
        <v>0.72589999999999999</v>
      </c>
      <c r="G26" s="24">
        <v>0.83760400000000002</v>
      </c>
      <c r="H26" s="24">
        <v>0.227577</v>
      </c>
    </row>
    <row r="27" spans="1:8" x14ac:dyDescent="0.2">
      <c r="A27" s="23"/>
      <c r="B27" s="24"/>
      <c r="C27" s="24"/>
      <c r="D27" s="24"/>
      <c r="E27" s="24"/>
      <c r="F27" s="24"/>
      <c r="G27" s="24"/>
      <c r="H27" s="24"/>
    </row>
    <row r="28" spans="1:8" x14ac:dyDescent="0.2">
      <c r="A28" s="23"/>
      <c r="B28" s="24"/>
      <c r="C28" s="24"/>
      <c r="D28" s="24"/>
      <c r="E28" s="24"/>
      <c r="F28" s="24"/>
      <c r="G28" s="24"/>
      <c r="H28" s="24"/>
    </row>
    <row r="29" spans="1:8" x14ac:dyDescent="0.2">
      <c r="A29" s="11" t="s">
        <v>61</v>
      </c>
      <c r="B29" s="22"/>
      <c r="C29" s="22"/>
      <c r="D29" s="22"/>
      <c r="E29" s="22"/>
      <c r="F29" s="22"/>
      <c r="G29" s="22"/>
      <c r="H29" s="22"/>
    </row>
    <row r="30" spans="1:8" ht="34" x14ac:dyDescent="0.2">
      <c r="A30" s="23" t="s">
        <v>65</v>
      </c>
      <c r="B30" s="26" t="s">
        <v>53</v>
      </c>
      <c r="C30" s="26" t="s">
        <v>54</v>
      </c>
      <c r="D30" s="26" t="s">
        <v>55</v>
      </c>
      <c r="E30" s="26" t="s">
        <v>56</v>
      </c>
      <c r="F30" s="26" t="s">
        <v>57</v>
      </c>
      <c r="G30" s="26" t="s">
        <v>58</v>
      </c>
      <c r="H30" s="26" t="s">
        <v>59</v>
      </c>
    </row>
    <row r="31" spans="1:8" x14ac:dyDescent="0.2">
      <c r="A31" s="23">
        <v>200</v>
      </c>
      <c r="B31" s="24">
        <v>6</v>
      </c>
      <c r="C31" s="24">
        <v>5.16099</v>
      </c>
      <c r="D31" s="24">
        <v>6</v>
      </c>
      <c r="E31" s="24">
        <v>6</v>
      </c>
      <c r="F31" s="24">
        <v>6</v>
      </c>
      <c r="G31" s="24">
        <v>5.5561699999999998</v>
      </c>
      <c r="H31" s="24">
        <v>0.29367100000000002</v>
      </c>
    </row>
    <row r="32" spans="1:8" x14ac:dyDescent="0.2">
      <c r="A32" s="23">
        <f>A31*3</f>
        <v>600</v>
      </c>
      <c r="B32" s="24">
        <v>4.8611399999999998</v>
      </c>
      <c r="C32" s="24">
        <v>4.5550800000000002</v>
      </c>
      <c r="D32" s="24">
        <v>4.7313999999999998</v>
      </c>
      <c r="E32" s="24">
        <v>4.6183399999999999</v>
      </c>
      <c r="F32" s="24">
        <v>5.3814099999999998</v>
      </c>
      <c r="G32" s="24">
        <v>4.6763500000000002</v>
      </c>
      <c r="H32" s="24">
        <v>0.25081300000000001</v>
      </c>
    </row>
    <row r="33" spans="1:8" x14ac:dyDescent="0.2">
      <c r="A33" s="23">
        <f t="shared" ref="A33:A38" si="2">A32*3</f>
        <v>1800</v>
      </c>
      <c r="B33" s="24">
        <v>3.2256499999999999</v>
      </c>
      <c r="C33" s="24">
        <v>3.2595000000000001</v>
      </c>
      <c r="D33" s="24">
        <v>3.5014599999999998</v>
      </c>
      <c r="E33" s="24">
        <v>2.96909</v>
      </c>
      <c r="F33" s="24">
        <v>3.4962900000000001</v>
      </c>
      <c r="G33" s="24">
        <v>3.14086</v>
      </c>
      <c r="H33" s="24">
        <v>0.26205299999999998</v>
      </c>
    </row>
    <row r="34" spans="1:8" x14ac:dyDescent="0.2">
      <c r="A34" s="23">
        <f t="shared" si="2"/>
        <v>5400</v>
      </c>
      <c r="B34" s="24">
        <v>1.95906</v>
      </c>
      <c r="C34" s="24">
        <v>1.9023300000000001</v>
      </c>
      <c r="D34" s="24">
        <v>2.1953499999999999</v>
      </c>
      <c r="E34" s="24">
        <v>1.8400300000000001</v>
      </c>
      <c r="F34" s="24">
        <v>1.9961</v>
      </c>
      <c r="G34" s="24">
        <v>2.1122800000000002</v>
      </c>
      <c r="H34" s="24">
        <v>0.214952</v>
      </c>
    </row>
    <row r="35" spans="1:8" x14ac:dyDescent="0.2">
      <c r="A35" s="23">
        <f t="shared" si="2"/>
        <v>16200</v>
      </c>
      <c r="B35" s="24">
        <v>0.94567199999999996</v>
      </c>
      <c r="C35" s="24">
        <v>0.969333</v>
      </c>
      <c r="D35" s="24">
        <v>1.18909</v>
      </c>
      <c r="E35" s="24">
        <v>0.96648199999999995</v>
      </c>
      <c r="F35" s="24">
        <v>0.95499900000000004</v>
      </c>
      <c r="G35" s="24">
        <v>1.0340199999999999</v>
      </c>
      <c r="H35" s="24">
        <v>0.30275800000000003</v>
      </c>
    </row>
    <row r="36" spans="1:8" x14ac:dyDescent="0.2">
      <c r="A36" s="23">
        <f t="shared" si="2"/>
        <v>48600</v>
      </c>
      <c r="B36" s="24">
        <v>0.428533</v>
      </c>
      <c r="C36" s="24">
        <v>0.50433300000000003</v>
      </c>
      <c r="D36" s="24">
        <v>0.55929499999999999</v>
      </c>
      <c r="E36" s="24">
        <v>0.47245700000000002</v>
      </c>
      <c r="F36" s="24">
        <v>0.47367900000000002</v>
      </c>
      <c r="G36" s="24">
        <v>0.728827</v>
      </c>
      <c r="H36" s="24">
        <v>0.26303300000000002</v>
      </c>
    </row>
    <row r="37" spans="1:8" x14ac:dyDescent="0.2">
      <c r="A37" s="23">
        <f t="shared" si="2"/>
        <v>145800</v>
      </c>
      <c r="B37" s="24">
        <v>0.24678</v>
      </c>
      <c r="C37" s="24">
        <v>0.30374699999999999</v>
      </c>
      <c r="D37" s="24">
        <v>0.30544199999999999</v>
      </c>
      <c r="E37" s="24">
        <v>0.300174</v>
      </c>
      <c r="F37" s="24">
        <v>0.32091199999999998</v>
      </c>
      <c r="G37" s="24">
        <v>0.37996999999999997</v>
      </c>
      <c r="H37" s="24">
        <v>0.25452000000000002</v>
      </c>
    </row>
    <row r="38" spans="1:8" x14ac:dyDescent="0.2">
      <c r="A38" s="23">
        <f t="shared" si="2"/>
        <v>437400</v>
      </c>
      <c r="B38" s="24">
        <v>0.22636600000000001</v>
      </c>
      <c r="C38" s="24">
        <v>0.22678300000000001</v>
      </c>
      <c r="D38" s="24">
        <v>0.24923100000000001</v>
      </c>
      <c r="E38" s="24">
        <v>0.22073799999999999</v>
      </c>
      <c r="F38" s="24">
        <v>0.26373600000000003</v>
      </c>
      <c r="G38" s="24">
        <v>0.31856800000000002</v>
      </c>
      <c r="H38" s="24">
        <v>0.21235499999999999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CBCA-AC25-CE44-8930-099D03B82707}">
  <dimension ref="A2:H41"/>
  <sheetViews>
    <sheetView workbookViewId="0">
      <selection activeCell="J19" sqref="J19"/>
    </sheetView>
  </sheetViews>
  <sheetFormatPr baseColWidth="10" defaultColWidth="10.83203125" defaultRowHeight="16" x14ac:dyDescent="0.2"/>
  <cols>
    <col min="1" max="1" width="13" style="8" bestFit="1" customWidth="1"/>
    <col min="2" max="8" width="12.1640625" style="8" bestFit="1" customWidth="1"/>
    <col min="9" max="16384" width="10.83203125" style="8"/>
  </cols>
  <sheetData>
    <row r="2" spans="1:8" x14ac:dyDescent="0.2">
      <c r="A2" s="11" t="s">
        <v>68</v>
      </c>
      <c r="B2" s="11" t="s">
        <v>67</v>
      </c>
      <c r="E2" s="11" t="s">
        <v>99</v>
      </c>
    </row>
    <row r="4" spans="1:8" x14ac:dyDescent="0.2">
      <c r="B4" s="9"/>
      <c r="C4" s="9"/>
      <c r="D4" s="9"/>
      <c r="E4" s="9"/>
      <c r="F4" s="9"/>
      <c r="G4" s="9"/>
      <c r="H4" s="9"/>
    </row>
    <row r="5" spans="1:8" x14ac:dyDescent="0.2">
      <c r="A5" s="10" t="s">
        <v>11</v>
      </c>
      <c r="B5" s="9"/>
      <c r="C5" s="9"/>
      <c r="D5" s="9"/>
      <c r="E5" s="9"/>
      <c r="F5" s="9"/>
      <c r="G5" s="9"/>
      <c r="H5" s="9"/>
    </row>
    <row r="6" spans="1:8" x14ac:dyDescent="0.2">
      <c r="A6" s="10" t="s">
        <v>65</v>
      </c>
      <c r="B6" s="10" t="s">
        <v>53</v>
      </c>
      <c r="C6" s="10" t="s">
        <v>54</v>
      </c>
      <c r="D6" s="10" t="s">
        <v>55</v>
      </c>
      <c r="E6" s="10" t="s">
        <v>56</v>
      </c>
      <c r="F6" s="10" t="s">
        <v>57</v>
      </c>
      <c r="G6" s="10" t="s">
        <v>58</v>
      </c>
      <c r="H6" s="10" t="s">
        <v>59</v>
      </c>
    </row>
    <row r="7" spans="1:8" x14ac:dyDescent="0.2">
      <c r="A7" s="30">
        <v>20</v>
      </c>
      <c r="B7" s="46">
        <v>2300</v>
      </c>
      <c r="C7" s="46">
        <v>540000</v>
      </c>
      <c r="D7" s="46">
        <v>5700</v>
      </c>
      <c r="E7" s="46">
        <v>650000</v>
      </c>
      <c r="F7" s="46">
        <v>1300000</v>
      </c>
      <c r="G7" s="46">
        <v>320000</v>
      </c>
      <c r="H7" s="46">
        <v>1600000</v>
      </c>
    </row>
    <row r="8" spans="1:8" x14ac:dyDescent="0.2">
      <c r="A8" s="30">
        <f>A7*3</f>
        <v>60</v>
      </c>
      <c r="B8" s="46">
        <v>1800</v>
      </c>
      <c r="C8" s="46">
        <v>1300000</v>
      </c>
      <c r="D8" s="46">
        <v>21000</v>
      </c>
      <c r="E8" s="46">
        <v>1200000</v>
      </c>
      <c r="F8" s="46">
        <v>1600000</v>
      </c>
      <c r="G8" s="46">
        <v>620000</v>
      </c>
      <c r="H8" s="46">
        <v>2000000</v>
      </c>
    </row>
    <row r="9" spans="1:8" x14ac:dyDescent="0.2">
      <c r="A9" s="30">
        <f t="shared" ref="A9:A14" si="0">A8*3</f>
        <v>180</v>
      </c>
      <c r="B9" s="46">
        <v>32000</v>
      </c>
      <c r="C9" s="46">
        <v>2400000</v>
      </c>
      <c r="D9" s="46">
        <v>130000</v>
      </c>
      <c r="E9" s="46">
        <v>1400000</v>
      </c>
      <c r="F9" s="46">
        <v>1800000</v>
      </c>
      <c r="G9" s="46">
        <v>770000</v>
      </c>
      <c r="H9" s="46">
        <v>2300000</v>
      </c>
    </row>
    <row r="10" spans="1:8" x14ac:dyDescent="0.2">
      <c r="A10" s="30">
        <f t="shared" si="0"/>
        <v>540</v>
      </c>
      <c r="B10" s="46">
        <v>350000</v>
      </c>
      <c r="C10" s="46">
        <v>1800000</v>
      </c>
      <c r="D10" s="46">
        <v>900000</v>
      </c>
      <c r="E10" s="46">
        <v>1900000</v>
      </c>
      <c r="F10" s="46">
        <v>1700000</v>
      </c>
      <c r="G10" s="46">
        <v>1200000</v>
      </c>
      <c r="H10" s="46">
        <v>2000000</v>
      </c>
    </row>
    <row r="11" spans="1:8" x14ac:dyDescent="0.2">
      <c r="A11" s="30">
        <f t="shared" si="0"/>
        <v>1620</v>
      </c>
      <c r="B11" s="46">
        <v>1600000</v>
      </c>
      <c r="C11" s="46">
        <v>2100000</v>
      </c>
      <c r="D11" s="46">
        <v>1500000</v>
      </c>
      <c r="E11" s="46">
        <v>1900000</v>
      </c>
      <c r="F11" s="46">
        <v>1800000</v>
      </c>
      <c r="G11" s="46">
        <v>1500000</v>
      </c>
      <c r="H11" s="46">
        <v>1900000</v>
      </c>
    </row>
    <row r="12" spans="1:8" x14ac:dyDescent="0.2">
      <c r="A12" s="30">
        <f t="shared" si="0"/>
        <v>4860</v>
      </c>
      <c r="B12" s="46">
        <v>1700000</v>
      </c>
      <c r="C12" s="46">
        <v>2300000</v>
      </c>
      <c r="D12" s="46">
        <v>2200000</v>
      </c>
      <c r="E12" s="46">
        <v>2200000</v>
      </c>
      <c r="F12" s="46">
        <v>2000000</v>
      </c>
      <c r="G12" s="46">
        <v>1700000</v>
      </c>
      <c r="H12" s="46">
        <v>2500000</v>
      </c>
    </row>
    <row r="13" spans="1:8" x14ac:dyDescent="0.2">
      <c r="A13" s="30">
        <f t="shared" si="0"/>
        <v>14580</v>
      </c>
      <c r="B13" s="46">
        <v>1900000</v>
      </c>
      <c r="C13" s="46">
        <v>2100000</v>
      </c>
      <c r="D13" s="46">
        <v>1900000</v>
      </c>
      <c r="E13" s="46">
        <v>1900000</v>
      </c>
      <c r="F13" s="46">
        <v>1500000</v>
      </c>
      <c r="G13" s="46">
        <v>1600000</v>
      </c>
      <c r="H13" s="46">
        <v>2200000</v>
      </c>
    </row>
    <row r="14" spans="1:8" x14ac:dyDescent="0.2">
      <c r="A14" s="30">
        <f t="shared" si="0"/>
        <v>43740</v>
      </c>
      <c r="B14" s="46">
        <v>2000000</v>
      </c>
      <c r="C14" s="46">
        <v>1900000</v>
      </c>
      <c r="D14" s="46">
        <v>2200000</v>
      </c>
      <c r="E14" s="46">
        <v>2400000</v>
      </c>
      <c r="F14" s="46">
        <v>2000000</v>
      </c>
      <c r="G14" s="46">
        <v>2000000</v>
      </c>
      <c r="H14" s="46">
        <v>2500000</v>
      </c>
    </row>
    <row r="15" spans="1:8" x14ac:dyDescent="0.2">
      <c r="A15" s="29"/>
    </row>
    <row r="16" spans="1:8" x14ac:dyDescent="0.2">
      <c r="A16" s="29"/>
    </row>
    <row r="17" spans="1:8" x14ac:dyDescent="0.2">
      <c r="A17" s="29"/>
    </row>
    <row r="18" spans="1:8" x14ac:dyDescent="0.2">
      <c r="A18" s="10" t="s">
        <v>10</v>
      </c>
      <c r="B18" s="9"/>
      <c r="C18" s="9"/>
      <c r="D18" s="9"/>
      <c r="E18" s="9"/>
      <c r="F18" s="9"/>
      <c r="G18" s="9"/>
      <c r="H18" s="9"/>
    </row>
    <row r="19" spans="1:8" x14ac:dyDescent="0.2">
      <c r="A19" s="10" t="s">
        <v>65</v>
      </c>
      <c r="B19" s="10" t="s">
        <v>53</v>
      </c>
      <c r="C19" s="10" t="s">
        <v>54</v>
      </c>
      <c r="D19" s="10" t="s">
        <v>55</v>
      </c>
      <c r="E19" s="10" t="s">
        <v>56</v>
      </c>
      <c r="F19" s="10" t="s">
        <v>57</v>
      </c>
      <c r="G19" s="10" t="s">
        <v>58</v>
      </c>
      <c r="H19" s="10" t="s">
        <v>59</v>
      </c>
    </row>
    <row r="20" spans="1:8" x14ac:dyDescent="0.2">
      <c r="A20" s="30">
        <v>20</v>
      </c>
      <c r="B20" s="46">
        <v>3400</v>
      </c>
      <c r="C20" s="46">
        <v>880000</v>
      </c>
      <c r="D20" s="46">
        <v>2800</v>
      </c>
      <c r="E20" s="46">
        <v>3500000</v>
      </c>
      <c r="F20" s="46">
        <v>3000000</v>
      </c>
      <c r="G20" s="46">
        <v>1100000</v>
      </c>
      <c r="H20" s="46">
        <v>5600000</v>
      </c>
    </row>
    <row r="21" spans="1:8" x14ac:dyDescent="0.2">
      <c r="A21" s="30">
        <f>A20*3</f>
        <v>60</v>
      </c>
      <c r="B21" s="46">
        <v>4300</v>
      </c>
      <c r="C21" s="46">
        <v>3200000</v>
      </c>
      <c r="D21" s="46">
        <v>21000</v>
      </c>
      <c r="E21" s="46">
        <v>3900000</v>
      </c>
      <c r="F21" s="46">
        <v>4900000</v>
      </c>
      <c r="G21" s="46">
        <v>3300000</v>
      </c>
      <c r="H21" s="46">
        <v>5800000</v>
      </c>
    </row>
    <row r="22" spans="1:8" x14ac:dyDescent="0.2">
      <c r="A22" s="30">
        <f t="shared" ref="A22:A27" si="1">A21*3</f>
        <v>180</v>
      </c>
      <c r="B22" s="46">
        <v>28000</v>
      </c>
      <c r="C22" s="46">
        <v>5300000</v>
      </c>
      <c r="D22" s="46">
        <v>260000</v>
      </c>
      <c r="E22" s="46">
        <v>7100000</v>
      </c>
      <c r="F22" s="46">
        <v>6100000</v>
      </c>
      <c r="G22" s="46">
        <v>4400000</v>
      </c>
      <c r="H22" s="46">
        <v>6500000</v>
      </c>
    </row>
    <row r="23" spans="1:8" x14ac:dyDescent="0.2">
      <c r="A23" s="30">
        <f t="shared" si="1"/>
        <v>540</v>
      </c>
      <c r="B23" s="46">
        <v>920000</v>
      </c>
      <c r="C23" s="46">
        <v>5400000</v>
      </c>
      <c r="D23" s="46">
        <v>2600000</v>
      </c>
      <c r="E23" s="46">
        <v>5800000</v>
      </c>
      <c r="F23" s="46">
        <v>5400000</v>
      </c>
      <c r="G23" s="46">
        <v>4600000</v>
      </c>
      <c r="H23" s="46">
        <v>5400000</v>
      </c>
    </row>
    <row r="24" spans="1:8" x14ac:dyDescent="0.2">
      <c r="A24" s="30">
        <f t="shared" si="1"/>
        <v>1620</v>
      </c>
      <c r="B24" s="46">
        <v>2800000</v>
      </c>
      <c r="C24" s="46">
        <v>5400000</v>
      </c>
      <c r="D24" s="46">
        <v>4400000</v>
      </c>
      <c r="E24" s="46">
        <v>6600000</v>
      </c>
      <c r="F24" s="46">
        <v>5700000</v>
      </c>
      <c r="G24" s="46">
        <v>4900000</v>
      </c>
      <c r="H24" s="46">
        <v>4800000</v>
      </c>
    </row>
    <row r="25" spans="1:8" x14ac:dyDescent="0.2">
      <c r="A25" s="30">
        <f t="shared" si="1"/>
        <v>4860</v>
      </c>
      <c r="B25" s="46">
        <v>4000000</v>
      </c>
      <c r="C25" s="46">
        <v>5600000</v>
      </c>
      <c r="D25" s="46">
        <v>4600000</v>
      </c>
      <c r="E25" s="46">
        <v>5800000</v>
      </c>
      <c r="F25" s="46">
        <v>5400000</v>
      </c>
      <c r="G25" s="46">
        <v>4900000</v>
      </c>
      <c r="H25" s="46">
        <v>5200000</v>
      </c>
    </row>
    <row r="26" spans="1:8" x14ac:dyDescent="0.2">
      <c r="A26" s="30">
        <f t="shared" si="1"/>
        <v>14580</v>
      </c>
      <c r="B26" s="46">
        <v>5500000</v>
      </c>
      <c r="C26" s="46">
        <v>6500000</v>
      </c>
      <c r="D26" s="46">
        <v>5500000</v>
      </c>
      <c r="E26" s="46">
        <v>6500000</v>
      </c>
      <c r="F26" s="46">
        <v>6600000</v>
      </c>
      <c r="G26" s="46">
        <v>6600000</v>
      </c>
      <c r="H26" s="46">
        <v>5900000</v>
      </c>
    </row>
    <row r="27" spans="1:8" x14ac:dyDescent="0.2">
      <c r="A27" s="30">
        <f t="shared" si="1"/>
        <v>43740</v>
      </c>
      <c r="B27" s="46">
        <v>7300000</v>
      </c>
      <c r="C27" s="46">
        <v>6900000</v>
      </c>
      <c r="D27" s="46">
        <v>6200000</v>
      </c>
      <c r="E27" s="46">
        <v>6900000</v>
      </c>
      <c r="F27" s="46">
        <v>6700000</v>
      </c>
      <c r="G27" s="46">
        <v>6800000</v>
      </c>
      <c r="H27" s="46">
        <v>6600000</v>
      </c>
    </row>
    <row r="28" spans="1:8" x14ac:dyDescent="0.2">
      <c r="A28" s="29"/>
    </row>
    <row r="29" spans="1:8" x14ac:dyDescent="0.2">
      <c r="A29" s="29"/>
    </row>
    <row r="30" spans="1:8" x14ac:dyDescent="0.2">
      <c r="A30" s="29"/>
    </row>
    <row r="31" spans="1:8" x14ac:dyDescent="0.2">
      <c r="A31" s="29"/>
    </row>
    <row r="32" spans="1:8" x14ac:dyDescent="0.2">
      <c r="A32" s="31" t="s">
        <v>14</v>
      </c>
      <c r="B32" s="9"/>
      <c r="C32" s="9"/>
      <c r="D32" s="9"/>
      <c r="E32" s="9"/>
      <c r="F32" s="9"/>
      <c r="G32" s="9"/>
      <c r="H32" s="9"/>
    </row>
    <row r="33" spans="1:8" x14ac:dyDescent="0.2">
      <c r="A33" s="10" t="s">
        <v>65</v>
      </c>
      <c r="B33" s="10" t="s">
        <v>53</v>
      </c>
      <c r="C33" s="10" t="s">
        <v>54</v>
      </c>
      <c r="D33" s="10" t="s">
        <v>55</v>
      </c>
      <c r="E33" s="10" t="s">
        <v>56</v>
      </c>
      <c r="F33" s="10" t="s">
        <v>57</v>
      </c>
      <c r="G33" s="10" t="s">
        <v>58</v>
      </c>
      <c r="H33" s="10" t="s">
        <v>59</v>
      </c>
    </row>
    <row r="34" spans="1:8" x14ac:dyDescent="0.2">
      <c r="A34" s="30">
        <v>20</v>
      </c>
      <c r="B34" s="46">
        <v>2500</v>
      </c>
      <c r="C34" s="46">
        <v>600000</v>
      </c>
      <c r="D34" s="46">
        <v>2300</v>
      </c>
      <c r="E34" s="46">
        <v>3100000</v>
      </c>
      <c r="F34" s="46">
        <v>1900000</v>
      </c>
      <c r="G34" s="46">
        <v>890000</v>
      </c>
      <c r="H34" s="46">
        <v>6100000</v>
      </c>
    </row>
    <row r="35" spans="1:8" x14ac:dyDescent="0.2">
      <c r="A35" s="30">
        <f>A34*3</f>
        <v>60</v>
      </c>
      <c r="B35" s="46">
        <v>2700</v>
      </c>
      <c r="C35" s="46">
        <v>1600000</v>
      </c>
      <c r="D35" s="46">
        <v>17000</v>
      </c>
      <c r="E35" s="46">
        <v>4100000</v>
      </c>
      <c r="F35" s="46">
        <v>2500000</v>
      </c>
      <c r="G35" s="46">
        <v>2100000</v>
      </c>
      <c r="H35" s="46">
        <v>6400000</v>
      </c>
    </row>
    <row r="36" spans="1:8" x14ac:dyDescent="0.2">
      <c r="A36" s="30">
        <f t="shared" ref="A36:A41" si="2">A35*3</f>
        <v>180</v>
      </c>
      <c r="B36" s="46">
        <v>18000</v>
      </c>
      <c r="C36" s="46">
        <v>3100000</v>
      </c>
      <c r="D36" s="46">
        <v>140000</v>
      </c>
      <c r="E36" s="46">
        <v>5000000</v>
      </c>
      <c r="F36" s="46">
        <v>3700000</v>
      </c>
      <c r="G36" s="46">
        <v>2800000</v>
      </c>
      <c r="H36" s="46">
        <v>7100000</v>
      </c>
    </row>
    <row r="37" spans="1:8" x14ac:dyDescent="0.2">
      <c r="A37" s="30">
        <f t="shared" si="2"/>
        <v>540</v>
      </c>
      <c r="B37" s="46">
        <v>940000</v>
      </c>
      <c r="C37" s="46">
        <v>4300000</v>
      </c>
      <c r="D37" s="46">
        <v>1100000</v>
      </c>
      <c r="E37" s="46">
        <v>4900000</v>
      </c>
      <c r="F37" s="46">
        <v>4600000</v>
      </c>
      <c r="G37" s="46">
        <v>2700000</v>
      </c>
      <c r="H37" s="46">
        <v>5300000</v>
      </c>
    </row>
    <row r="38" spans="1:8" x14ac:dyDescent="0.2">
      <c r="A38" s="30">
        <f t="shared" si="2"/>
        <v>1620</v>
      </c>
      <c r="B38" s="46">
        <v>3700000</v>
      </c>
      <c r="C38" s="46">
        <v>5300000</v>
      </c>
      <c r="D38" s="46">
        <v>3700000</v>
      </c>
      <c r="E38" s="46">
        <v>6000000</v>
      </c>
      <c r="F38" s="46">
        <v>5400000</v>
      </c>
      <c r="G38" s="46">
        <v>5000000</v>
      </c>
      <c r="H38" s="46">
        <v>5900000</v>
      </c>
    </row>
    <row r="39" spans="1:8" x14ac:dyDescent="0.2">
      <c r="A39" s="30">
        <f t="shared" si="2"/>
        <v>4860</v>
      </c>
      <c r="B39" s="46">
        <v>4300000</v>
      </c>
      <c r="C39" s="46">
        <v>6500000</v>
      </c>
      <c r="D39" s="46">
        <v>4800000</v>
      </c>
      <c r="E39" s="46">
        <v>5200000</v>
      </c>
      <c r="F39" s="46">
        <v>5300000</v>
      </c>
      <c r="G39" s="46">
        <v>4600000</v>
      </c>
      <c r="H39" s="46">
        <v>5100000</v>
      </c>
    </row>
    <row r="40" spans="1:8" x14ac:dyDescent="0.2">
      <c r="A40" s="30">
        <f t="shared" si="2"/>
        <v>14580</v>
      </c>
      <c r="B40" s="46">
        <v>6500000</v>
      </c>
      <c r="C40" s="46">
        <v>5200000</v>
      </c>
      <c r="D40" s="46">
        <v>4600000</v>
      </c>
      <c r="E40" s="46">
        <v>5800000</v>
      </c>
      <c r="F40" s="46">
        <v>5900000</v>
      </c>
      <c r="G40" s="46">
        <v>5600000</v>
      </c>
      <c r="H40" s="46">
        <v>6600000</v>
      </c>
    </row>
    <row r="41" spans="1:8" x14ac:dyDescent="0.2">
      <c r="A41" s="30">
        <f t="shared" si="2"/>
        <v>43740</v>
      </c>
      <c r="B41" s="46">
        <v>5600000</v>
      </c>
      <c r="C41" s="46">
        <v>7300000</v>
      </c>
      <c r="D41" s="46">
        <v>6900000</v>
      </c>
      <c r="E41" s="46">
        <v>7000000</v>
      </c>
      <c r="F41" s="46">
        <v>7300000</v>
      </c>
      <c r="G41" s="46">
        <v>5900000</v>
      </c>
      <c r="H41" s="46">
        <v>6700000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D1839-45CF-D44D-BE40-CDE5E9F80080}">
  <dimension ref="A2:J29"/>
  <sheetViews>
    <sheetView tabSelected="1" workbookViewId="0">
      <selection activeCell="J16" sqref="J16"/>
    </sheetView>
  </sheetViews>
  <sheetFormatPr baseColWidth="10" defaultColWidth="10.83203125" defaultRowHeight="16" x14ac:dyDescent="0.2"/>
  <cols>
    <col min="1" max="1" width="12.6640625" style="8" bestFit="1" customWidth="1"/>
    <col min="2" max="16384" width="10.83203125" style="8"/>
  </cols>
  <sheetData>
    <row r="2" spans="1:10" x14ac:dyDescent="0.2">
      <c r="A2" s="11" t="s">
        <v>97</v>
      </c>
      <c r="B2" s="11" t="s">
        <v>69</v>
      </c>
      <c r="C2" s="11"/>
      <c r="E2" s="11" t="s">
        <v>70</v>
      </c>
      <c r="F2" s="11" t="s">
        <v>106</v>
      </c>
    </row>
    <row r="4" spans="1:10" x14ac:dyDescent="0.2">
      <c r="A4" s="11" t="s">
        <v>11</v>
      </c>
    </row>
    <row r="5" spans="1:10" x14ac:dyDescent="0.2">
      <c r="A5" s="27" t="s">
        <v>77</v>
      </c>
      <c r="B5" s="27" t="s">
        <v>53</v>
      </c>
      <c r="C5" s="27" t="s">
        <v>54</v>
      </c>
      <c r="D5" s="27" t="s">
        <v>55</v>
      </c>
      <c r="E5" s="27" t="s">
        <v>56</v>
      </c>
      <c r="F5" s="27" t="s">
        <v>57</v>
      </c>
      <c r="G5" s="27" t="s">
        <v>58</v>
      </c>
      <c r="H5" s="28" t="s">
        <v>59</v>
      </c>
      <c r="I5" s="15"/>
    </row>
    <row r="6" spans="1:10" x14ac:dyDescent="0.2">
      <c r="A6" s="3" t="s">
        <v>71</v>
      </c>
      <c r="B6" s="2">
        <v>8</v>
      </c>
      <c r="C6" s="2">
        <v>33</v>
      </c>
      <c r="D6" s="2">
        <v>6</v>
      </c>
      <c r="E6" s="2">
        <v>51</v>
      </c>
      <c r="F6" s="2">
        <v>35</v>
      </c>
      <c r="G6" s="2">
        <v>19</v>
      </c>
      <c r="H6" s="2">
        <v>78</v>
      </c>
      <c r="I6" s="2"/>
    </row>
    <row r="7" spans="1:10" x14ac:dyDescent="0.2">
      <c r="A7" s="3" t="s">
        <v>72</v>
      </c>
      <c r="B7" s="2">
        <v>20</v>
      </c>
      <c r="C7" s="2">
        <v>50</v>
      </c>
      <c r="D7" s="2">
        <v>18</v>
      </c>
      <c r="E7" s="2">
        <v>50</v>
      </c>
      <c r="F7" s="2">
        <v>52</v>
      </c>
      <c r="G7" s="2">
        <v>41</v>
      </c>
      <c r="H7" s="2">
        <v>74</v>
      </c>
      <c r="I7" s="2"/>
    </row>
    <row r="8" spans="1:10" x14ac:dyDescent="0.2">
      <c r="A8" s="3" t="s">
        <v>73</v>
      </c>
      <c r="B8" s="2">
        <v>47</v>
      </c>
      <c r="C8" s="2">
        <v>49</v>
      </c>
      <c r="D8" s="2">
        <v>43</v>
      </c>
      <c r="E8" s="2">
        <v>51</v>
      </c>
      <c r="F8" s="2">
        <v>60</v>
      </c>
      <c r="G8" s="2">
        <v>37</v>
      </c>
      <c r="H8" s="2">
        <v>74</v>
      </c>
      <c r="I8" s="2"/>
    </row>
    <row r="9" spans="1:10" x14ac:dyDescent="0.2">
      <c r="A9" s="3" t="s">
        <v>74</v>
      </c>
      <c r="B9" s="2">
        <v>66</v>
      </c>
      <c r="C9" s="2">
        <v>66</v>
      </c>
      <c r="D9" s="2">
        <v>43</v>
      </c>
      <c r="E9" s="2">
        <v>70</v>
      </c>
      <c r="F9" s="2">
        <v>62</v>
      </c>
      <c r="G9" s="2">
        <v>53</v>
      </c>
      <c r="H9" s="2">
        <v>75</v>
      </c>
      <c r="I9" s="2"/>
    </row>
    <row r="10" spans="1:10" x14ac:dyDescent="0.2">
      <c r="A10" s="3" t="s">
        <v>75</v>
      </c>
      <c r="B10" s="2">
        <v>60</v>
      </c>
      <c r="C10" s="2">
        <v>68</v>
      </c>
      <c r="D10" s="2">
        <v>57</v>
      </c>
      <c r="E10" s="2">
        <v>66</v>
      </c>
      <c r="F10" s="2">
        <v>71</v>
      </c>
      <c r="G10" s="2">
        <v>59</v>
      </c>
      <c r="H10" s="2">
        <v>77</v>
      </c>
      <c r="I10" s="2"/>
    </row>
    <row r="11" spans="1:10" x14ac:dyDescent="0.2">
      <c r="A11" s="3" t="s">
        <v>76</v>
      </c>
      <c r="B11" s="2">
        <v>62</v>
      </c>
      <c r="C11" s="2">
        <v>70</v>
      </c>
      <c r="D11" s="2">
        <v>70</v>
      </c>
      <c r="E11" s="2">
        <v>75</v>
      </c>
      <c r="F11" s="2">
        <v>71</v>
      </c>
      <c r="G11" s="2">
        <v>68</v>
      </c>
      <c r="H11" s="2">
        <v>71</v>
      </c>
      <c r="I11" s="2"/>
    </row>
    <row r="13" spans="1:10" x14ac:dyDescent="0.2">
      <c r="A13" s="11" t="s">
        <v>10</v>
      </c>
    </row>
    <row r="14" spans="1:10" x14ac:dyDescent="0.2">
      <c r="A14" s="27" t="s">
        <v>77</v>
      </c>
      <c r="B14" s="27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8" t="s">
        <v>59</v>
      </c>
      <c r="I14" s="15"/>
      <c r="J14" s="15"/>
    </row>
    <row r="15" spans="1:10" x14ac:dyDescent="0.2">
      <c r="A15" s="3" t="s">
        <v>71</v>
      </c>
      <c r="B15" s="2">
        <v>5</v>
      </c>
      <c r="C15" s="2">
        <v>21</v>
      </c>
      <c r="D15" s="2">
        <v>5</v>
      </c>
      <c r="E15" s="2">
        <v>26</v>
      </c>
      <c r="F15" s="2">
        <v>32</v>
      </c>
      <c r="G15" s="2">
        <v>69</v>
      </c>
      <c r="H15" s="2">
        <v>69</v>
      </c>
      <c r="I15" s="2"/>
      <c r="J15" s="2"/>
    </row>
    <row r="16" spans="1:10" x14ac:dyDescent="0.2">
      <c r="A16" s="3" t="s">
        <v>72</v>
      </c>
      <c r="B16" s="2">
        <v>10</v>
      </c>
      <c r="C16" s="2">
        <v>41</v>
      </c>
      <c r="D16" s="2">
        <v>10</v>
      </c>
      <c r="E16" s="2">
        <v>48</v>
      </c>
      <c r="F16" s="2">
        <v>39</v>
      </c>
      <c r="G16" s="2">
        <v>62</v>
      </c>
      <c r="H16" s="2">
        <v>62</v>
      </c>
      <c r="I16" s="2"/>
      <c r="J16" s="2"/>
    </row>
    <row r="17" spans="1:10" x14ac:dyDescent="0.2">
      <c r="A17" s="3" t="s">
        <v>73</v>
      </c>
      <c r="B17" s="2">
        <v>23</v>
      </c>
      <c r="C17" s="2">
        <v>47</v>
      </c>
      <c r="D17" s="2">
        <v>15</v>
      </c>
      <c r="E17" s="2">
        <v>53</v>
      </c>
      <c r="F17" s="2">
        <v>50</v>
      </c>
      <c r="G17" s="2">
        <v>76</v>
      </c>
      <c r="H17" s="2">
        <v>76</v>
      </c>
      <c r="I17" s="2"/>
      <c r="J17" s="2"/>
    </row>
    <row r="18" spans="1:10" x14ac:dyDescent="0.2">
      <c r="A18" s="3" t="s">
        <v>74</v>
      </c>
      <c r="B18" s="2">
        <v>33</v>
      </c>
      <c r="C18" s="2">
        <v>51</v>
      </c>
      <c r="D18" s="2">
        <v>30</v>
      </c>
      <c r="E18" s="2">
        <v>50</v>
      </c>
      <c r="F18" s="2">
        <v>57</v>
      </c>
      <c r="G18" s="2">
        <v>64</v>
      </c>
      <c r="H18" s="2">
        <v>64</v>
      </c>
      <c r="I18" s="2"/>
      <c r="J18" s="2"/>
    </row>
    <row r="19" spans="1:10" x14ac:dyDescent="0.2">
      <c r="A19" s="3" t="s">
        <v>75</v>
      </c>
      <c r="B19" s="2">
        <v>44</v>
      </c>
      <c r="C19" s="2">
        <v>59</v>
      </c>
      <c r="D19" s="2">
        <v>40</v>
      </c>
      <c r="E19" s="2">
        <v>54</v>
      </c>
      <c r="F19" s="2">
        <v>63</v>
      </c>
      <c r="G19" s="2">
        <v>68</v>
      </c>
      <c r="H19" s="2">
        <v>68</v>
      </c>
      <c r="I19" s="2"/>
      <c r="J19" s="2"/>
    </row>
    <row r="20" spans="1:10" x14ac:dyDescent="0.2">
      <c r="A20" s="3" t="s">
        <v>76</v>
      </c>
      <c r="B20" s="2">
        <v>55</v>
      </c>
      <c r="C20" s="2">
        <v>59</v>
      </c>
      <c r="D20" s="2">
        <v>56</v>
      </c>
      <c r="E20" s="2">
        <v>61</v>
      </c>
      <c r="F20" s="2">
        <v>71</v>
      </c>
      <c r="G20" s="2">
        <v>64</v>
      </c>
      <c r="H20" s="2">
        <v>64</v>
      </c>
      <c r="I20" s="2"/>
      <c r="J20" s="2"/>
    </row>
    <row r="22" spans="1:10" x14ac:dyDescent="0.2">
      <c r="A22" s="11" t="s">
        <v>14</v>
      </c>
    </row>
    <row r="23" spans="1:10" x14ac:dyDescent="0.2">
      <c r="A23" s="27" t="s">
        <v>77</v>
      </c>
      <c r="B23" s="27" t="s">
        <v>53</v>
      </c>
      <c r="C23" s="27" t="s">
        <v>54</v>
      </c>
      <c r="D23" s="27" t="s">
        <v>55</v>
      </c>
      <c r="E23" s="27" t="s">
        <v>56</v>
      </c>
      <c r="F23" s="27" t="s">
        <v>57</v>
      </c>
      <c r="G23" s="27" t="s">
        <v>58</v>
      </c>
      <c r="H23" s="28" t="s">
        <v>59</v>
      </c>
      <c r="I23" s="15"/>
      <c r="J23" s="15"/>
    </row>
    <row r="24" spans="1:10" x14ac:dyDescent="0.2">
      <c r="A24" s="3" t="s">
        <v>71</v>
      </c>
      <c r="B24" s="2">
        <v>4</v>
      </c>
      <c r="C24" s="2">
        <v>16</v>
      </c>
      <c r="D24" s="2">
        <v>4</v>
      </c>
      <c r="E24" s="2">
        <v>35</v>
      </c>
      <c r="F24" s="2">
        <v>18</v>
      </c>
      <c r="G24" s="2">
        <v>11</v>
      </c>
      <c r="H24" s="2">
        <v>73</v>
      </c>
      <c r="I24" s="2"/>
      <c r="J24" s="2"/>
    </row>
    <row r="25" spans="1:10" x14ac:dyDescent="0.2">
      <c r="A25" s="3" t="s">
        <v>72</v>
      </c>
      <c r="B25" s="2">
        <v>20</v>
      </c>
      <c r="C25" s="2">
        <v>38</v>
      </c>
      <c r="D25" s="2">
        <v>10</v>
      </c>
      <c r="E25" s="2">
        <v>52</v>
      </c>
      <c r="F25" s="2">
        <v>39</v>
      </c>
      <c r="G25" s="2">
        <v>25</v>
      </c>
      <c r="H25" s="2">
        <v>69</v>
      </c>
      <c r="I25" s="2"/>
      <c r="J25" s="2"/>
    </row>
    <row r="26" spans="1:10" x14ac:dyDescent="0.2">
      <c r="A26" s="3" t="s">
        <v>73</v>
      </c>
      <c r="B26" s="2">
        <v>30</v>
      </c>
      <c r="C26" s="2">
        <v>44</v>
      </c>
      <c r="D26" s="2">
        <v>21</v>
      </c>
      <c r="E26" s="2">
        <v>48</v>
      </c>
      <c r="F26" s="2">
        <v>49</v>
      </c>
      <c r="G26" s="2">
        <v>37</v>
      </c>
      <c r="H26" s="2">
        <v>66</v>
      </c>
      <c r="I26" s="2"/>
      <c r="J26" s="2"/>
    </row>
    <row r="27" spans="1:10" x14ac:dyDescent="0.2">
      <c r="A27" s="3" t="s">
        <v>74</v>
      </c>
      <c r="B27" s="2">
        <v>30</v>
      </c>
      <c r="C27" s="2">
        <v>58</v>
      </c>
      <c r="D27" s="2">
        <v>37</v>
      </c>
      <c r="E27" s="2">
        <v>63</v>
      </c>
      <c r="F27" s="2">
        <v>59</v>
      </c>
      <c r="G27" s="2">
        <v>56</v>
      </c>
      <c r="H27" s="2">
        <v>69</v>
      </c>
      <c r="I27" s="2"/>
      <c r="J27" s="2"/>
    </row>
    <row r="28" spans="1:10" x14ac:dyDescent="0.2">
      <c r="A28" s="3" t="s">
        <v>75</v>
      </c>
      <c r="B28" s="2">
        <v>50</v>
      </c>
      <c r="C28" s="2">
        <v>61</v>
      </c>
      <c r="D28" s="2">
        <v>58</v>
      </c>
      <c r="E28" s="2">
        <v>60</v>
      </c>
      <c r="F28" s="2">
        <v>68</v>
      </c>
      <c r="G28" s="2">
        <v>57</v>
      </c>
      <c r="H28" s="2">
        <v>69</v>
      </c>
      <c r="I28" s="2"/>
      <c r="J28" s="2"/>
    </row>
    <row r="29" spans="1:10" x14ac:dyDescent="0.2">
      <c r="A29" s="3" t="s">
        <v>76</v>
      </c>
      <c r="B29" s="2">
        <v>60</v>
      </c>
      <c r="C29" s="2">
        <v>64</v>
      </c>
      <c r="D29" s="2">
        <v>66</v>
      </c>
      <c r="E29" s="2">
        <v>78</v>
      </c>
      <c r="F29" s="2">
        <v>69</v>
      </c>
      <c r="G29" s="2">
        <v>63</v>
      </c>
      <c r="H29" s="2">
        <v>72</v>
      </c>
      <c r="I29" s="2"/>
      <c r="J2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B046-AF16-49D6-8D2F-617C2272EED3}">
  <dimension ref="A1:N32"/>
  <sheetViews>
    <sheetView workbookViewId="0">
      <selection activeCell="G1" sqref="G1"/>
    </sheetView>
  </sheetViews>
  <sheetFormatPr baseColWidth="10" defaultColWidth="9" defaultRowHeight="16" x14ac:dyDescent="0.2"/>
  <cols>
    <col min="1" max="16384" width="9" style="8"/>
  </cols>
  <sheetData>
    <row r="1" spans="1:14" x14ac:dyDescent="0.2">
      <c r="A1" s="11" t="s">
        <v>81</v>
      </c>
      <c r="C1" s="11" t="s">
        <v>100</v>
      </c>
      <c r="G1" s="11" t="s">
        <v>99</v>
      </c>
    </row>
    <row r="3" spans="1:14" ht="15.75" x14ac:dyDescent="0.25">
      <c r="C3" s="48" t="s">
        <v>11</v>
      </c>
      <c r="D3" s="48"/>
      <c r="E3" s="48"/>
      <c r="F3" s="48"/>
    </row>
    <row r="4" spans="1:14" ht="15.75" x14ac:dyDescent="0.25">
      <c r="B4" s="33" t="s">
        <v>78</v>
      </c>
      <c r="C4" s="11" t="s">
        <v>4</v>
      </c>
      <c r="D4" s="11" t="s">
        <v>79</v>
      </c>
      <c r="E4" s="11" t="s">
        <v>80</v>
      </c>
      <c r="F4" s="11" t="s">
        <v>2</v>
      </c>
      <c r="I4" s="49"/>
      <c r="J4" s="49"/>
      <c r="K4" s="49"/>
      <c r="L4" s="49"/>
      <c r="M4" s="49"/>
      <c r="N4" s="49"/>
    </row>
    <row r="5" spans="1:14" ht="15" x14ac:dyDescent="0.2">
      <c r="B5" s="34">
        <v>0</v>
      </c>
      <c r="C5" s="32">
        <v>5910</v>
      </c>
      <c r="D5" s="32">
        <v>2300</v>
      </c>
      <c r="E5" s="32">
        <v>1860</v>
      </c>
      <c r="F5" s="32">
        <v>1040</v>
      </c>
    </row>
    <row r="6" spans="1:14" ht="15" x14ac:dyDescent="0.2">
      <c r="B6" s="34">
        <v>4</v>
      </c>
      <c r="C6" s="32">
        <v>7470</v>
      </c>
      <c r="D6" s="32">
        <v>3240</v>
      </c>
      <c r="E6" s="32">
        <v>2070</v>
      </c>
      <c r="F6" s="32">
        <v>602</v>
      </c>
    </row>
    <row r="7" spans="1:14" ht="15" x14ac:dyDescent="0.2">
      <c r="B7" s="34">
        <v>8</v>
      </c>
      <c r="C7" s="32">
        <v>5130</v>
      </c>
      <c r="D7" s="32">
        <v>1990</v>
      </c>
      <c r="E7" s="32">
        <v>1960</v>
      </c>
      <c r="F7" s="32">
        <v>439</v>
      </c>
    </row>
    <row r="8" spans="1:14" ht="15" x14ac:dyDescent="0.2">
      <c r="B8" s="34">
        <v>12</v>
      </c>
      <c r="C8" s="32">
        <v>7530</v>
      </c>
      <c r="D8" s="32">
        <v>3230</v>
      </c>
      <c r="E8" s="32">
        <v>2500</v>
      </c>
      <c r="F8" s="32">
        <v>1180</v>
      </c>
    </row>
    <row r="9" spans="1:14" ht="15" x14ac:dyDescent="0.2">
      <c r="B9" s="34">
        <v>24</v>
      </c>
      <c r="C9" s="32">
        <v>45900</v>
      </c>
      <c r="D9" s="32">
        <v>35900</v>
      </c>
      <c r="E9" s="32">
        <v>5090</v>
      </c>
      <c r="F9" s="32">
        <v>564</v>
      </c>
    </row>
    <row r="10" spans="1:14" ht="15" x14ac:dyDescent="0.2">
      <c r="B10" s="34">
        <v>48</v>
      </c>
      <c r="C10" s="32">
        <v>348000</v>
      </c>
      <c r="D10" s="32">
        <v>8510000</v>
      </c>
      <c r="E10" s="32">
        <v>21600</v>
      </c>
      <c r="F10" s="32">
        <v>289</v>
      </c>
    </row>
    <row r="13" spans="1:14" ht="15" x14ac:dyDescent="0.2">
      <c r="K13" s="50"/>
      <c r="L13" s="50"/>
      <c r="M13" s="50"/>
      <c r="N13" s="50"/>
    </row>
    <row r="14" spans="1:14" ht="15.75" x14ac:dyDescent="0.25">
      <c r="C14" s="48" t="s">
        <v>10</v>
      </c>
      <c r="D14" s="48"/>
      <c r="E14" s="48"/>
      <c r="F14" s="48"/>
    </row>
    <row r="15" spans="1:14" ht="15.75" x14ac:dyDescent="0.25">
      <c r="B15" s="33" t="s">
        <v>78</v>
      </c>
      <c r="C15" s="11" t="s">
        <v>4</v>
      </c>
      <c r="D15" s="11" t="s">
        <v>79</v>
      </c>
      <c r="E15" s="11" t="s">
        <v>80</v>
      </c>
      <c r="F15" s="11" t="s">
        <v>2</v>
      </c>
      <c r="K15" s="32"/>
      <c r="L15" s="32"/>
      <c r="M15" s="32"/>
      <c r="N15" s="32"/>
    </row>
    <row r="16" spans="1:14" ht="15" x14ac:dyDescent="0.2">
      <c r="B16" s="34">
        <v>0</v>
      </c>
      <c r="C16" s="32">
        <v>5920</v>
      </c>
      <c r="D16" s="32">
        <v>2920</v>
      </c>
      <c r="E16" s="32">
        <v>1740</v>
      </c>
      <c r="F16" s="32">
        <v>1340</v>
      </c>
      <c r="K16" s="32"/>
      <c r="L16" s="32"/>
      <c r="M16" s="32"/>
      <c r="N16" s="32"/>
    </row>
    <row r="17" spans="2:14" ht="15" x14ac:dyDescent="0.2">
      <c r="B17" s="34">
        <v>4</v>
      </c>
      <c r="C17" s="32">
        <v>6330</v>
      </c>
      <c r="D17" s="32">
        <v>2290</v>
      </c>
      <c r="E17" s="32">
        <v>1260</v>
      </c>
      <c r="F17" s="32">
        <v>504</v>
      </c>
      <c r="K17" s="32"/>
      <c r="L17" s="32"/>
      <c r="M17" s="32"/>
      <c r="N17" s="32"/>
    </row>
    <row r="18" spans="2:14" ht="15" x14ac:dyDescent="0.2">
      <c r="B18" s="34">
        <v>8</v>
      </c>
      <c r="C18" s="32">
        <v>7160</v>
      </c>
      <c r="D18" s="32">
        <v>3250</v>
      </c>
      <c r="E18" s="32">
        <v>2660</v>
      </c>
      <c r="F18" s="32">
        <v>1870</v>
      </c>
      <c r="K18" s="32"/>
      <c r="L18" s="32"/>
      <c r="M18" s="32"/>
      <c r="N18" s="32"/>
    </row>
    <row r="19" spans="2:14" ht="15" x14ac:dyDescent="0.2">
      <c r="B19" s="34">
        <v>12</v>
      </c>
      <c r="C19" s="32">
        <v>9630</v>
      </c>
      <c r="D19" s="32">
        <v>3000</v>
      </c>
      <c r="E19" s="32">
        <v>2300</v>
      </c>
      <c r="F19" s="32">
        <v>1080</v>
      </c>
      <c r="K19" s="32"/>
      <c r="L19" s="32"/>
      <c r="M19" s="32"/>
      <c r="N19" s="32"/>
    </row>
    <row r="20" spans="2:14" ht="15" x14ac:dyDescent="0.2">
      <c r="B20" s="34">
        <v>24</v>
      </c>
      <c r="C20" s="32">
        <v>53800</v>
      </c>
      <c r="D20" s="32">
        <v>42200</v>
      </c>
      <c r="E20" s="32">
        <v>4370</v>
      </c>
      <c r="F20" s="32">
        <v>856</v>
      </c>
      <c r="K20" s="32"/>
      <c r="L20" s="32"/>
      <c r="M20" s="32"/>
      <c r="N20" s="32"/>
    </row>
    <row r="21" spans="2:14" ht="15" x14ac:dyDescent="0.2">
      <c r="B21" s="34">
        <v>48</v>
      </c>
      <c r="C21" s="32">
        <v>402000</v>
      </c>
      <c r="D21" s="32">
        <v>6990000</v>
      </c>
      <c r="E21" s="32">
        <v>11900</v>
      </c>
      <c r="F21" s="32">
        <v>338</v>
      </c>
    </row>
    <row r="25" spans="2:14" ht="15.75" x14ac:dyDescent="0.25">
      <c r="C25" s="48" t="s">
        <v>14</v>
      </c>
      <c r="D25" s="48"/>
      <c r="E25" s="48"/>
      <c r="F25" s="48"/>
    </row>
    <row r="26" spans="2:14" ht="15.75" x14ac:dyDescent="0.25">
      <c r="B26" s="33" t="s">
        <v>78</v>
      </c>
      <c r="C26" s="11" t="s">
        <v>4</v>
      </c>
      <c r="D26" s="11" t="s">
        <v>79</v>
      </c>
      <c r="E26" s="11" t="s">
        <v>80</v>
      </c>
      <c r="F26" s="11" t="s">
        <v>2</v>
      </c>
    </row>
    <row r="27" spans="2:14" ht="15" x14ac:dyDescent="0.2">
      <c r="B27" s="34">
        <v>0</v>
      </c>
      <c r="C27" s="32">
        <v>6790</v>
      </c>
      <c r="D27" s="32">
        <v>2030</v>
      </c>
      <c r="E27" s="32">
        <v>1350</v>
      </c>
      <c r="F27" s="32">
        <v>1300</v>
      </c>
    </row>
    <row r="28" spans="2:14" ht="15" x14ac:dyDescent="0.2">
      <c r="B28" s="34">
        <v>4</v>
      </c>
      <c r="C28" s="32">
        <v>6780</v>
      </c>
      <c r="D28" s="32">
        <v>1760</v>
      </c>
      <c r="E28" s="32">
        <v>1300</v>
      </c>
      <c r="F28" s="32">
        <v>525</v>
      </c>
    </row>
    <row r="29" spans="2:14" ht="15" x14ac:dyDescent="0.2">
      <c r="B29" s="34">
        <v>8</v>
      </c>
      <c r="C29" s="32">
        <v>8480</v>
      </c>
      <c r="D29" s="32">
        <v>3390</v>
      </c>
      <c r="E29" s="32">
        <v>2910</v>
      </c>
      <c r="F29" s="32">
        <v>2910</v>
      </c>
    </row>
    <row r="30" spans="2:14" x14ac:dyDescent="0.2">
      <c r="B30" s="34">
        <v>12</v>
      </c>
      <c r="C30" s="32">
        <v>26500</v>
      </c>
      <c r="D30" s="32">
        <v>2510</v>
      </c>
      <c r="E30" s="32">
        <v>9770</v>
      </c>
      <c r="F30" s="32">
        <v>714</v>
      </c>
    </row>
    <row r="31" spans="2:14" x14ac:dyDescent="0.2">
      <c r="B31" s="34">
        <v>24</v>
      </c>
      <c r="C31" s="32">
        <v>42300</v>
      </c>
      <c r="D31" s="32">
        <v>19200</v>
      </c>
      <c r="E31" s="32">
        <v>4870</v>
      </c>
      <c r="F31" s="32">
        <v>862</v>
      </c>
    </row>
    <row r="32" spans="2:14" x14ac:dyDescent="0.2">
      <c r="B32" s="34">
        <v>48</v>
      </c>
      <c r="C32" s="32">
        <v>322000</v>
      </c>
      <c r="D32" s="32">
        <v>6850000</v>
      </c>
      <c r="E32" s="32">
        <v>11500</v>
      </c>
      <c r="F32" s="32">
        <v>293</v>
      </c>
    </row>
  </sheetData>
  <mergeCells count="6">
    <mergeCell ref="C25:F25"/>
    <mergeCell ref="C3:F3"/>
    <mergeCell ref="C14:F14"/>
    <mergeCell ref="I4:K4"/>
    <mergeCell ref="L4:N4"/>
    <mergeCell ref="K13:N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EB0F-FCE5-C945-9CB4-04F0125E4F33}">
  <dimension ref="A1:O57"/>
  <sheetViews>
    <sheetView workbookViewId="0">
      <selection activeCell="F1" sqref="F1"/>
    </sheetView>
  </sheetViews>
  <sheetFormatPr baseColWidth="10" defaultColWidth="11" defaultRowHeight="16" x14ac:dyDescent="0.2"/>
  <sheetData>
    <row r="1" spans="1:15" x14ac:dyDescent="0.2">
      <c r="A1" s="11" t="s">
        <v>34</v>
      </c>
      <c r="B1" s="11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x14ac:dyDescent="0.2">
      <c r="A3" s="8"/>
      <c r="B3" s="53" t="s">
        <v>28</v>
      </c>
      <c r="C3" s="53"/>
      <c r="D3" s="53"/>
      <c r="E3" s="53"/>
      <c r="F3" s="53"/>
      <c r="G3" s="53"/>
      <c r="H3" s="53"/>
      <c r="I3" s="53"/>
      <c r="J3" s="53"/>
      <c r="K3" s="8"/>
      <c r="L3" s="8"/>
      <c r="M3" s="8"/>
    </row>
    <row r="4" spans="1:15" x14ac:dyDescent="0.2">
      <c r="A4" s="8"/>
      <c r="B4" s="52" t="s">
        <v>11</v>
      </c>
      <c r="C4" s="52"/>
      <c r="D4" s="52"/>
      <c r="E4" s="52" t="s">
        <v>10</v>
      </c>
      <c r="F4" s="52"/>
      <c r="G4" s="52"/>
      <c r="H4" s="52" t="s">
        <v>14</v>
      </c>
      <c r="I4" s="52"/>
      <c r="J4" s="52"/>
      <c r="K4" s="8"/>
      <c r="L4" s="8"/>
      <c r="M4" s="8"/>
    </row>
    <row r="5" spans="1:15" x14ac:dyDescent="0.2">
      <c r="A5" s="5" t="s">
        <v>21</v>
      </c>
      <c r="B5" s="2">
        <v>2920</v>
      </c>
      <c r="C5" s="2">
        <v>2500</v>
      </c>
      <c r="D5" s="2">
        <v>4050</v>
      </c>
      <c r="E5" s="2">
        <v>2440</v>
      </c>
      <c r="F5" s="2">
        <v>2480</v>
      </c>
      <c r="G5" s="2">
        <v>4180</v>
      </c>
      <c r="H5" s="2">
        <v>2410</v>
      </c>
      <c r="I5" s="2">
        <v>2310</v>
      </c>
      <c r="J5" s="2">
        <v>2880</v>
      </c>
      <c r="K5" s="8"/>
      <c r="L5" s="8"/>
      <c r="M5" s="8"/>
    </row>
    <row r="6" spans="1:15" x14ac:dyDescent="0.2">
      <c r="A6" s="5" t="s">
        <v>22</v>
      </c>
      <c r="B6" s="2">
        <v>947000</v>
      </c>
      <c r="C6" s="2">
        <v>841000</v>
      </c>
      <c r="D6" s="2">
        <v>833000</v>
      </c>
      <c r="E6" s="2">
        <v>999000</v>
      </c>
      <c r="F6" s="2">
        <v>852000</v>
      </c>
      <c r="G6" s="2">
        <v>813000</v>
      </c>
      <c r="H6" s="2">
        <v>983000</v>
      </c>
      <c r="I6" s="2">
        <v>808000</v>
      </c>
      <c r="J6" s="2">
        <v>748000</v>
      </c>
      <c r="K6" s="8"/>
      <c r="L6" s="8"/>
      <c r="M6" s="8"/>
    </row>
    <row r="7" spans="1:15" x14ac:dyDescent="0.2">
      <c r="A7" s="5" t="s">
        <v>23</v>
      </c>
      <c r="B7" s="2">
        <v>3930000</v>
      </c>
      <c r="C7" s="2">
        <v>1810000</v>
      </c>
      <c r="D7" s="2">
        <v>3260000</v>
      </c>
      <c r="E7" s="2">
        <v>3790000</v>
      </c>
      <c r="F7" s="2">
        <v>1800000</v>
      </c>
      <c r="G7" s="2">
        <v>3100000</v>
      </c>
      <c r="H7" s="2">
        <v>3550000</v>
      </c>
      <c r="I7" s="2">
        <v>1550000</v>
      </c>
      <c r="J7" s="2">
        <v>2030000</v>
      </c>
      <c r="K7" s="8"/>
      <c r="L7" s="8"/>
      <c r="M7" s="8"/>
    </row>
    <row r="8" spans="1:15" x14ac:dyDescent="0.2">
      <c r="A8" s="5" t="s">
        <v>24</v>
      </c>
      <c r="B8" s="2">
        <v>2190000</v>
      </c>
      <c r="C8" s="2">
        <v>3200000</v>
      </c>
      <c r="D8" s="2">
        <v>2020000</v>
      </c>
      <c r="E8" s="2">
        <v>2140000</v>
      </c>
      <c r="F8" s="2">
        <v>3100000</v>
      </c>
      <c r="G8" s="2">
        <v>1880000</v>
      </c>
      <c r="H8" s="2">
        <v>2140000</v>
      </c>
      <c r="I8" s="2">
        <v>3100000</v>
      </c>
      <c r="J8" s="2">
        <v>1880000</v>
      </c>
      <c r="K8" s="8"/>
      <c r="L8" s="8"/>
      <c r="M8" s="8"/>
    </row>
    <row r="9" spans="1:15" x14ac:dyDescent="0.2">
      <c r="A9" s="5" t="s">
        <v>25</v>
      </c>
      <c r="B9" s="2">
        <v>987000</v>
      </c>
      <c r="C9" s="2">
        <v>344000</v>
      </c>
      <c r="D9" s="2">
        <v>628000</v>
      </c>
      <c r="E9" s="2">
        <v>859000</v>
      </c>
      <c r="F9" s="2">
        <v>340000</v>
      </c>
      <c r="G9" s="2">
        <v>620000</v>
      </c>
      <c r="H9" s="2">
        <v>841000</v>
      </c>
      <c r="I9" s="2">
        <v>317000</v>
      </c>
      <c r="J9" s="2">
        <v>604000</v>
      </c>
      <c r="K9" s="8"/>
      <c r="L9" s="8"/>
      <c r="M9" s="8"/>
    </row>
    <row r="10" spans="1:15" x14ac:dyDescent="0.2">
      <c r="A10" s="5" t="s">
        <v>26</v>
      </c>
      <c r="B10" s="2">
        <v>53900</v>
      </c>
      <c r="C10" s="2">
        <v>103000</v>
      </c>
      <c r="D10" s="2">
        <v>247000</v>
      </c>
      <c r="E10" s="2">
        <v>56100</v>
      </c>
      <c r="F10" s="2">
        <v>102000</v>
      </c>
      <c r="G10" s="2">
        <v>225000</v>
      </c>
      <c r="H10" s="2">
        <v>52600</v>
      </c>
      <c r="I10" s="2">
        <v>101000</v>
      </c>
      <c r="J10" s="2">
        <v>229000</v>
      </c>
      <c r="K10" s="8"/>
      <c r="L10" s="8"/>
      <c r="M10" s="8"/>
    </row>
    <row r="11" spans="1:15" x14ac:dyDescent="0.2">
      <c r="A11" s="5" t="s">
        <v>27</v>
      </c>
      <c r="B11" s="2">
        <v>363000</v>
      </c>
      <c r="C11" s="2">
        <v>177000</v>
      </c>
      <c r="D11" s="2">
        <v>282000</v>
      </c>
      <c r="E11" s="2">
        <v>350000</v>
      </c>
      <c r="F11" s="2">
        <v>181000</v>
      </c>
      <c r="G11" s="2">
        <v>273000</v>
      </c>
      <c r="H11" s="2">
        <v>336000</v>
      </c>
      <c r="I11" s="2">
        <v>169000</v>
      </c>
      <c r="J11" s="2">
        <v>265000</v>
      </c>
      <c r="K11" s="8"/>
      <c r="L11" s="8"/>
      <c r="M11" s="8"/>
    </row>
    <row r="12" spans="1:1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5" x14ac:dyDescent="0.2">
      <c r="A15" s="11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5" x14ac:dyDescent="0.2">
      <c r="A16" s="10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6"/>
    </row>
    <row r="17" spans="1:15" x14ac:dyDescent="0.2">
      <c r="A17" s="10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6"/>
    </row>
    <row r="18" spans="1:15" x14ac:dyDescent="0.2">
      <c r="A18" s="9"/>
      <c r="B18" s="51" t="s">
        <v>12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9"/>
      <c r="O18" s="1" t="s">
        <v>15</v>
      </c>
    </row>
    <row r="19" spans="1:15" x14ac:dyDescent="0.2">
      <c r="A19" s="10" t="s">
        <v>30</v>
      </c>
      <c r="B19" s="13">
        <v>1</v>
      </c>
      <c r="C19" s="13">
        <v>2</v>
      </c>
      <c r="D19" s="13">
        <v>3</v>
      </c>
      <c r="E19" s="13">
        <v>4</v>
      </c>
      <c r="F19" s="13">
        <v>5</v>
      </c>
      <c r="G19" s="13">
        <v>6</v>
      </c>
      <c r="H19" s="13">
        <v>7</v>
      </c>
      <c r="I19" s="13">
        <v>8</v>
      </c>
      <c r="J19" s="13">
        <v>9</v>
      </c>
      <c r="K19" s="13">
        <v>10</v>
      </c>
      <c r="L19" s="13">
        <v>11</v>
      </c>
      <c r="M19" s="13">
        <v>12</v>
      </c>
      <c r="N19" s="9"/>
      <c r="O19" t="s">
        <v>32</v>
      </c>
    </row>
    <row r="20" spans="1:15" x14ac:dyDescent="0.2">
      <c r="A20" s="10">
        <v>1</v>
      </c>
      <c r="B20" s="9">
        <v>8</v>
      </c>
      <c r="C20" s="9">
        <v>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/>
      <c r="O20" t="s">
        <v>17</v>
      </c>
    </row>
    <row r="21" spans="1:15" x14ac:dyDescent="0.2">
      <c r="A21" s="10">
        <v>2</v>
      </c>
      <c r="B21" s="9">
        <v>8</v>
      </c>
      <c r="C21" s="9">
        <v>8</v>
      </c>
      <c r="D21" s="9">
        <v>8</v>
      </c>
      <c r="E21" s="9">
        <v>8</v>
      </c>
      <c r="F21" s="9">
        <v>3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/>
      <c r="O21" t="s">
        <v>18</v>
      </c>
    </row>
    <row r="22" spans="1:15" x14ac:dyDescent="0.2">
      <c r="A22" s="10">
        <v>3</v>
      </c>
      <c r="B22" s="9">
        <v>8</v>
      </c>
      <c r="C22" s="9">
        <v>8</v>
      </c>
      <c r="D22" s="9">
        <v>8</v>
      </c>
      <c r="E22" s="9">
        <v>8</v>
      </c>
      <c r="F22" s="9">
        <v>8</v>
      </c>
      <c r="G22" s="9">
        <v>8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/>
      <c r="O22" t="s">
        <v>33</v>
      </c>
    </row>
    <row r="23" spans="1:15" x14ac:dyDescent="0.2">
      <c r="A23" s="10">
        <v>4</v>
      </c>
      <c r="B23" s="9">
        <v>8</v>
      </c>
      <c r="C23" s="9">
        <v>8</v>
      </c>
      <c r="D23" s="9">
        <v>8</v>
      </c>
      <c r="E23" s="9">
        <v>8</v>
      </c>
      <c r="F23" s="9">
        <v>8</v>
      </c>
      <c r="G23" s="9">
        <v>6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/>
      <c r="O23" s="7"/>
    </row>
    <row r="24" spans="1:15" x14ac:dyDescent="0.2">
      <c r="A24" s="10">
        <v>5</v>
      </c>
      <c r="B24" s="9">
        <v>8</v>
      </c>
      <c r="C24" s="9">
        <v>8</v>
      </c>
      <c r="D24" s="9">
        <v>8</v>
      </c>
      <c r="E24" s="9">
        <v>8</v>
      </c>
      <c r="F24" s="9">
        <v>7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/>
      <c r="O24" s="7"/>
    </row>
    <row r="25" spans="1:15" x14ac:dyDescent="0.2">
      <c r="A25" s="10">
        <v>6</v>
      </c>
      <c r="B25" s="9">
        <v>8</v>
      </c>
      <c r="C25" s="9">
        <v>8</v>
      </c>
      <c r="D25" s="9">
        <v>8</v>
      </c>
      <c r="E25" s="9">
        <v>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/>
      <c r="O25" s="7"/>
    </row>
    <row r="26" spans="1:15" x14ac:dyDescent="0.2">
      <c r="A26" s="10">
        <v>7</v>
      </c>
      <c r="B26" s="9">
        <v>8</v>
      </c>
      <c r="C26" s="9">
        <v>8</v>
      </c>
      <c r="D26" s="9">
        <v>8</v>
      </c>
      <c r="E26" s="9">
        <v>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/>
      <c r="O26" s="7"/>
    </row>
    <row r="27" spans="1:1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5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5" x14ac:dyDescent="0.2">
      <c r="A30" s="11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5" x14ac:dyDescent="0.2">
      <c r="A31" s="10" t="s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5" x14ac:dyDescent="0.2">
      <c r="A32" s="10" t="s">
        <v>31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">
      <c r="A33" s="9"/>
      <c r="B33" s="51" t="s">
        <v>12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x14ac:dyDescent="0.2">
      <c r="A34" s="10" t="s">
        <v>30</v>
      </c>
      <c r="B34" s="13">
        <v>1</v>
      </c>
      <c r="C34" s="13">
        <v>2</v>
      </c>
      <c r="D34" s="13">
        <v>3</v>
      </c>
      <c r="E34" s="13">
        <v>4</v>
      </c>
      <c r="F34" s="13">
        <v>5</v>
      </c>
      <c r="G34" s="13">
        <v>6</v>
      </c>
      <c r="H34" s="13">
        <v>7</v>
      </c>
      <c r="I34" s="13">
        <v>8</v>
      </c>
      <c r="J34" s="13">
        <v>9</v>
      </c>
      <c r="K34" s="13">
        <v>10</v>
      </c>
      <c r="L34" s="13">
        <v>11</v>
      </c>
      <c r="M34" s="13">
        <v>12</v>
      </c>
    </row>
    <row r="35" spans="1:13" x14ac:dyDescent="0.2">
      <c r="A35" s="10">
        <v>1</v>
      </c>
      <c r="B35" s="9">
        <v>8</v>
      </c>
      <c r="C35" s="9">
        <v>8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x14ac:dyDescent="0.2">
      <c r="A36" s="10">
        <v>2</v>
      </c>
      <c r="B36" s="9">
        <v>8</v>
      </c>
      <c r="C36" s="9">
        <v>8</v>
      </c>
      <c r="D36" s="9">
        <v>8</v>
      </c>
      <c r="E36" s="9">
        <v>8</v>
      </c>
      <c r="F36" s="9">
        <v>4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1:13" x14ac:dyDescent="0.2">
      <c r="A37" s="10">
        <v>3</v>
      </c>
      <c r="B37" s="9">
        <v>8</v>
      </c>
      <c r="C37" s="9">
        <v>8</v>
      </c>
      <c r="D37" s="9">
        <v>8</v>
      </c>
      <c r="E37" s="9">
        <v>8</v>
      </c>
      <c r="F37" s="9">
        <v>8</v>
      </c>
      <c r="G37" s="9">
        <v>8</v>
      </c>
      <c r="H37" s="9">
        <v>2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 x14ac:dyDescent="0.2">
      <c r="A38" s="10">
        <v>4</v>
      </c>
      <c r="B38" s="9">
        <v>8</v>
      </c>
      <c r="C38" s="9">
        <v>8</v>
      </c>
      <c r="D38" s="9">
        <v>8</v>
      </c>
      <c r="E38" s="9">
        <v>8</v>
      </c>
      <c r="F38" s="9">
        <v>8</v>
      </c>
      <c r="G38" s="9">
        <v>4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 x14ac:dyDescent="0.2">
      <c r="A39" s="10">
        <v>5</v>
      </c>
      <c r="B39" s="9">
        <v>8</v>
      </c>
      <c r="C39" s="9">
        <v>8</v>
      </c>
      <c r="D39" s="9">
        <v>8</v>
      </c>
      <c r="E39" s="9">
        <v>8</v>
      </c>
      <c r="F39" s="9">
        <v>6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x14ac:dyDescent="0.2">
      <c r="A40" s="10">
        <v>6</v>
      </c>
      <c r="B40" s="9">
        <v>8</v>
      </c>
      <c r="C40" s="9">
        <v>8</v>
      </c>
      <c r="D40" s="9">
        <v>8</v>
      </c>
      <c r="E40" s="9">
        <v>2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 x14ac:dyDescent="0.2">
      <c r="A41" s="10">
        <v>7</v>
      </c>
      <c r="B41" s="9">
        <v>8</v>
      </c>
      <c r="C41" s="9">
        <v>8</v>
      </c>
      <c r="D41" s="9">
        <v>8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11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10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">
      <c r="A48" s="10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">
      <c r="A49" s="9"/>
      <c r="B49" s="51" t="s">
        <v>12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x14ac:dyDescent="0.2">
      <c r="A50" s="10" t="s">
        <v>30</v>
      </c>
      <c r="B50" s="13">
        <v>1</v>
      </c>
      <c r="C50" s="13">
        <v>2</v>
      </c>
      <c r="D50" s="13">
        <v>3</v>
      </c>
      <c r="E50" s="13">
        <v>4</v>
      </c>
      <c r="F50" s="13">
        <v>5</v>
      </c>
      <c r="G50" s="13">
        <v>6</v>
      </c>
      <c r="H50" s="13">
        <v>7</v>
      </c>
      <c r="I50" s="13">
        <v>8</v>
      </c>
      <c r="J50" s="13">
        <v>9</v>
      </c>
      <c r="K50" s="13">
        <v>10</v>
      </c>
      <c r="L50" s="13">
        <v>11</v>
      </c>
      <c r="M50" s="13">
        <v>12</v>
      </c>
    </row>
    <row r="51" spans="1:13" x14ac:dyDescent="0.2">
      <c r="A51" s="10">
        <v>1</v>
      </c>
      <c r="B51" s="9">
        <v>8</v>
      </c>
      <c r="C51" s="9">
        <v>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</row>
    <row r="52" spans="1:13" x14ac:dyDescent="0.2">
      <c r="A52" s="10">
        <v>2</v>
      </c>
      <c r="B52" s="9">
        <v>8</v>
      </c>
      <c r="C52" s="9">
        <v>8</v>
      </c>
      <c r="D52" s="9">
        <v>8</v>
      </c>
      <c r="E52" s="9">
        <v>8</v>
      </c>
      <c r="F52" s="9">
        <v>4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 x14ac:dyDescent="0.2">
      <c r="A53" s="10">
        <v>3</v>
      </c>
      <c r="B53" s="9">
        <v>8</v>
      </c>
      <c r="C53" s="9">
        <v>8</v>
      </c>
      <c r="D53" s="9">
        <v>8</v>
      </c>
      <c r="E53" s="9">
        <v>8</v>
      </c>
      <c r="F53" s="9">
        <v>8</v>
      </c>
      <c r="G53" s="9">
        <v>7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</row>
    <row r="54" spans="1:13" x14ac:dyDescent="0.2">
      <c r="A54" s="10">
        <v>4</v>
      </c>
      <c r="B54" s="9">
        <v>8</v>
      </c>
      <c r="C54" s="9">
        <v>8</v>
      </c>
      <c r="D54" s="9">
        <v>8</v>
      </c>
      <c r="E54" s="9">
        <v>8</v>
      </c>
      <c r="F54" s="9">
        <v>8</v>
      </c>
      <c r="G54" s="9">
        <v>5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</row>
    <row r="55" spans="1:13" x14ac:dyDescent="0.2">
      <c r="A55" s="10">
        <v>5</v>
      </c>
      <c r="B55" s="9">
        <v>8</v>
      </c>
      <c r="C55" s="9">
        <v>8</v>
      </c>
      <c r="D55" s="9">
        <v>8</v>
      </c>
      <c r="E55" s="9">
        <v>8</v>
      </c>
      <c r="F55" s="9">
        <v>6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 x14ac:dyDescent="0.2">
      <c r="A56" s="10">
        <v>6</v>
      </c>
      <c r="B56" s="9">
        <v>8</v>
      </c>
      <c r="C56" s="9">
        <v>8</v>
      </c>
      <c r="D56" s="9">
        <v>8</v>
      </c>
      <c r="E56" s="9">
        <v>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 x14ac:dyDescent="0.2">
      <c r="A57" s="10">
        <v>7</v>
      </c>
      <c r="B57" s="9">
        <v>8</v>
      </c>
      <c r="C57" s="9">
        <v>8</v>
      </c>
      <c r="D57" s="9">
        <v>8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</row>
  </sheetData>
  <mergeCells count="7">
    <mergeCell ref="B49:M49"/>
    <mergeCell ref="B4:D4"/>
    <mergeCell ref="E4:G4"/>
    <mergeCell ref="H4:J4"/>
    <mergeCell ref="B3:J3"/>
    <mergeCell ref="B18:M18"/>
    <mergeCell ref="B33:M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683A-D2F6-C446-8AD4-4E065E22AB4A}">
  <dimension ref="A2:S22"/>
  <sheetViews>
    <sheetView workbookViewId="0">
      <selection activeCell="D6" sqref="D6"/>
    </sheetView>
  </sheetViews>
  <sheetFormatPr baseColWidth="10" defaultColWidth="10.83203125" defaultRowHeight="16" x14ac:dyDescent="0.2"/>
  <cols>
    <col min="1" max="16384" width="10.83203125" style="8"/>
  </cols>
  <sheetData>
    <row r="2" spans="1:19" x14ac:dyDescent="0.2">
      <c r="A2" s="11" t="s">
        <v>44</v>
      </c>
      <c r="B2" s="11" t="s">
        <v>35</v>
      </c>
      <c r="C2" s="11"/>
      <c r="D2" s="11" t="s">
        <v>99</v>
      </c>
    </row>
    <row r="3" spans="1:19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">
      <c r="A4" s="14"/>
      <c r="B4" s="54" t="s">
        <v>11</v>
      </c>
      <c r="C4" s="54"/>
      <c r="D4" s="54"/>
      <c r="E4" s="54"/>
      <c r="F4" s="54"/>
      <c r="G4" s="54"/>
    </row>
    <row r="5" spans="1:19" x14ac:dyDescent="0.2">
      <c r="A5" s="3"/>
      <c r="B5" s="55" t="s">
        <v>7</v>
      </c>
      <c r="C5" s="55"/>
      <c r="D5" s="55"/>
      <c r="E5" s="55" t="s">
        <v>37</v>
      </c>
      <c r="F5" s="55"/>
      <c r="G5" s="55"/>
    </row>
    <row r="6" spans="1:19" x14ac:dyDescent="0.2">
      <c r="A6" s="4" t="s">
        <v>42</v>
      </c>
      <c r="B6" s="9">
        <v>2320</v>
      </c>
      <c r="C6" s="9">
        <v>2150</v>
      </c>
      <c r="D6" s="9">
        <v>2430</v>
      </c>
      <c r="E6" s="9">
        <v>890</v>
      </c>
      <c r="F6" s="9">
        <v>910</v>
      </c>
      <c r="G6" s="9">
        <v>870</v>
      </c>
    </row>
    <row r="7" spans="1:19" x14ac:dyDescent="0.2">
      <c r="A7" s="4" t="s">
        <v>5</v>
      </c>
      <c r="B7" s="9">
        <v>1571000</v>
      </c>
      <c r="C7" s="9">
        <v>1312000</v>
      </c>
      <c r="D7" s="9">
        <v>1540000</v>
      </c>
      <c r="E7" s="9">
        <v>1100</v>
      </c>
      <c r="F7" s="9">
        <v>1200</v>
      </c>
      <c r="G7" s="9">
        <v>990</v>
      </c>
    </row>
    <row r="8" spans="1:19" x14ac:dyDescent="0.2">
      <c r="A8" s="11" t="s">
        <v>43</v>
      </c>
      <c r="B8" s="9">
        <v>56800</v>
      </c>
      <c r="C8" s="9">
        <v>52900</v>
      </c>
      <c r="D8" s="9">
        <v>51000</v>
      </c>
      <c r="E8" s="9">
        <v>1470</v>
      </c>
      <c r="F8" s="9">
        <v>1300</v>
      </c>
      <c r="G8" s="9">
        <v>1440</v>
      </c>
    </row>
    <row r="11" spans="1:19" x14ac:dyDescent="0.2">
      <c r="B11" s="54" t="s">
        <v>10</v>
      </c>
      <c r="C11" s="54"/>
      <c r="D11" s="54"/>
      <c r="E11" s="54"/>
      <c r="F11" s="54"/>
      <c r="G11" s="54"/>
    </row>
    <row r="12" spans="1:19" x14ac:dyDescent="0.2">
      <c r="B12" s="55" t="s">
        <v>7</v>
      </c>
      <c r="C12" s="55"/>
      <c r="D12" s="55"/>
      <c r="E12" s="55" t="s">
        <v>37</v>
      </c>
      <c r="F12" s="55"/>
      <c r="G12" s="55"/>
    </row>
    <row r="13" spans="1:19" x14ac:dyDescent="0.2">
      <c r="A13" s="4" t="s">
        <v>42</v>
      </c>
      <c r="B13" s="9">
        <v>3320</v>
      </c>
      <c r="C13" s="9">
        <v>3500</v>
      </c>
      <c r="D13" s="9">
        <v>3840</v>
      </c>
      <c r="E13" s="9">
        <v>1140</v>
      </c>
      <c r="F13" s="9">
        <v>1100</v>
      </c>
      <c r="G13" s="9">
        <v>990</v>
      </c>
    </row>
    <row r="14" spans="1:19" x14ac:dyDescent="0.2">
      <c r="A14" s="4" t="s">
        <v>5</v>
      </c>
      <c r="B14" s="9">
        <v>1172000</v>
      </c>
      <c r="C14" s="9">
        <v>1672000</v>
      </c>
      <c r="D14" s="9">
        <v>1726000</v>
      </c>
      <c r="E14" s="9">
        <v>1000</v>
      </c>
      <c r="F14" s="9">
        <v>1150</v>
      </c>
      <c r="G14" s="9">
        <v>1100</v>
      </c>
    </row>
    <row r="15" spans="1:19" x14ac:dyDescent="0.2">
      <c r="A15" s="11" t="s">
        <v>43</v>
      </c>
      <c r="B15" s="9">
        <v>76800</v>
      </c>
      <c r="C15" s="9">
        <v>68900</v>
      </c>
      <c r="D15" s="9">
        <v>75200</v>
      </c>
      <c r="E15" s="9">
        <v>1150</v>
      </c>
      <c r="F15" s="9">
        <v>1250</v>
      </c>
      <c r="G15" s="9">
        <v>1350</v>
      </c>
    </row>
    <row r="18" spans="1:7" x14ac:dyDescent="0.2">
      <c r="B18" s="54" t="s">
        <v>14</v>
      </c>
      <c r="C18" s="54"/>
      <c r="D18" s="54"/>
      <c r="E18" s="54"/>
      <c r="F18" s="54"/>
      <c r="G18" s="54"/>
    </row>
    <row r="19" spans="1:7" x14ac:dyDescent="0.2">
      <c r="B19" s="55" t="s">
        <v>7</v>
      </c>
      <c r="C19" s="55"/>
      <c r="D19" s="55"/>
      <c r="E19" s="55" t="s">
        <v>37</v>
      </c>
      <c r="F19" s="55"/>
      <c r="G19" s="55"/>
    </row>
    <row r="20" spans="1:7" x14ac:dyDescent="0.2">
      <c r="A20" s="4" t="s">
        <v>42</v>
      </c>
      <c r="B20" s="9">
        <v>4500</v>
      </c>
      <c r="C20" s="9">
        <v>4100</v>
      </c>
      <c r="D20" s="9">
        <v>4250</v>
      </c>
      <c r="E20" s="9">
        <v>970</v>
      </c>
      <c r="F20" s="9">
        <v>1120</v>
      </c>
      <c r="G20" s="9">
        <v>1110</v>
      </c>
    </row>
    <row r="21" spans="1:7" x14ac:dyDescent="0.2">
      <c r="A21" s="4" t="s">
        <v>5</v>
      </c>
      <c r="B21" s="9">
        <v>1371000</v>
      </c>
      <c r="C21" s="9">
        <v>1322000</v>
      </c>
      <c r="D21" s="9">
        <v>1350000</v>
      </c>
      <c r="E21" s="9">
        <v>1100</v>
      </c>
      <c r="F21" s="9">
        <v>1200</v>
      </c>
      <c r="G21" s="9">
        <v>1240</v>
      </c>
    </row>
    <row r="22" spans="1:7" x14ac:dyDescent="0.2">
      <c r="A22" s="11" t="s">
        <v>43</v>
      </c>
      <c r="B22" s="9">
        <v>64500</v>
      </c>
      <c r="C22" s="9">
        <v>68400</v>
      </c>
      <c r="D22" s="9">
        <v>59000</v>
      </c>
      <c r="E22" s="9">
        <v>900</v>
      </c>
      <c r="F22" s="9">
        <v>1300</v>
      </c>
      <c r="G22" s="9">
        <v>900</v>
      </c>
    </row>
  </sheetData>
  <mergeCells count="9">
    <mergeCell ref="B4:G4"/>
    <mergeCell ref="B11:G11"/>
    <mergeCell ref="B12:D12"/>
    <mergeCell ref="E12:G12"/>
    <mergeCell ref="B19:D19"/>
    <mergeCell ref="E19:G19"/>
    <mergeCell ref="B18:G18"/>
    <mergeCell ref="B5:D5"/>
    <mergeCell ref="E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DEE9-9FF8-8C45-AE12-49CC897F6B54}">
  <dimension ref="A2:G29"/>
  <sheetViews>
    <sheetView workbookViewId="0">
      <selection activeCell="L24" sqref="L24"/>
    </sheetView>
  </sheetViews>
  <sheetFormatPr baseColWidth="10" defaultColWidth="11" defaultRowHeight="16" x14ac:dyDescent="0.2"/>
  <cols>
    <col min="1" max="16384" width="11" style="8"/>
  </cols>
  <sheetData>
    <row r="2" spans="1:7" x14ac:dyDescent="0.2">
      <c r="A2" s="11" t="s">
        <v>82</v>
      </c>
      <c r="B2" s="11" t="s">
        <v>45</v>
      </c>
      <c r="C2" s="11"/>
      <c r="D2" s="11" t="s">
        <v>28</v>
      </c>
    </row>
    <row r="5" spans="1:7" x14ac:dyDescent="0.2">
      <c r="A5" s="11" t="s">
        <v>11</v>
      </c>
    </row>
    <row r="6" spans="1:7" x14ac:dyDescent="0.2">
      <c r="A6" s="9"/>
      <c r="B6" s="56" t="s">
        <v>36</v>
      </c>
      <c r="C6" s="56"/>
      <c r="D6" s="56" t="s">
        <v>37</v>
      </c>
      <c r="E6" s="56"/>
      <c r="F6" s="56" t="s">
        <v>38</v>
      </c>
      <c r="G6" s="56"/>
    </row>
    <row r="7" spans="1:7" x14ac:dyDescent="0.2">
      <c r="A7" s="4" t="s">
        <v>39</v>
      </c>
      <c r="B7" s="12">
        <v>19600</v>
      </c>
      <c r="C7" s="12">
        <v>22500</v>
      </c>
      <c r="D7" s="12">
        <v>1050</v>
      </c>
      <c r="E7" s="12">
        <v>1350</v>
      </c>
      <c r="F7" s="12">
        <v>1930</v>
      </c>
      <c r="G7" s="12">
        <v>3200</v>
      </c>
    </row>
    <row r="8" spans="1:7" x14ac:dyDescent="0.2">
      <c r="A8" s="4" t="s">
        <v>40</v>
      </c>
      <c r="B8" s="12">
        <v>2300500</v>
      </c>
      <c r="C8" s="12">
        <v>1998000</v>
      </c>
      <c r="D8" s="12">
        <v>1050</v>
      </c>
      <c r="E8" s="12">
        <v>1200</v>
      </c>
      <c r="F8" s="12">
        <v>4500</v>
      </c>
      <c r="G8" s="12">
        <v>4800</v>
      </c>
    </row>
    <row r="9" spans="1:7" x14ac:dyDescent="0.2">
      <c r="A9" s="4" t="s">
        <v>41</v>
      </c>
      <c r="B9" s="12">
        <v>15500000</v>
      </c>
      <c r="C9" s="12">
        <v>6900300</v>
      </c>
      <c r="D9" s="12">
        <v>1990</v>
      </c>
      <c r="E9" s="12">
        <v>1050</v>
      </c>
      <c r="F9" s="12">
        <v>69300</v>
      </c>
      <c r="G9" s="12">
        <v>74010</v>
      </c>
    </row>
    <row r="10" spans="1:7" x14ac:dyDescent="0.2">
      <c r="A10" s="4"/>
      <c r="B10" s="12"/>
      <c r="C10" s="12"/>
      <c r="D10" s="12"/>
      <c r="E10" s="12"/>
      <c r="F10" s="12"/>
      <c r="G10" s="12"/>
    </row>
    <row r="11" spans="1:7" x14ac:dyDescent="0.2">
      <c r="B11" s="19"/>
      <c r="C11" s="19"/>
      <c r="D11" s="19"/>
      <c r="E11" s="19"/>
      <c r="F11" s="19"/>
      <c r="G11" s="19"/>
    </row>
    <row r="12" spans="1:7" x14ac:dyDescent="0.2">
      <c r="B12" s="19"/>
      <c r="C12" s="19"/>
      <c r="D12" s="19"/>
      <c r="E12" s="19"/>
      <c r="F12" s="19"/>
      <c r="G12" s="19"/>
    </row>
    <row r="13" spans="1:7" x14ac:dyDescent="0.2">
      <c r="B13" s="19"/>
      <c r="C13" s="19"/>
      <c r="D13" s="19"/>
      <c r="E13" s="19"/>
      <c r="F13" s="19"/>
      <c r="G13" s="19"/>
    </row>
    <row r="14" spans="1:7" x14ac:dyDescent="0.2">
      <c r="A14" s="11" t="s">
        <v>10</v>
      </c>
      <c r="B14" s="19"/>
      <c r="C14" s="19"/>
      <c r="D14" s="19"/>
      <c r="E14" s="19"/>
      <c r="F14" s="19"/>
      <c r="G14" s="19"/>
    </row>
    <row r="15" spans="1:7" x14ac:dyDescent="0.2">
      <c r="A15" s="9"/>
      <c r="B15" s="56" t="s">
        <v>36</v>
      </c>
      <c r="C15" s="56"/>
      <c r="D15" s="56" t="s">
        <v>37</v>
      </c>
      <c r="E15" s="56"/>
      <c r="F15" s="56" t="s">
        <v>38</v>
      </c>
      <c r="G15" s="56"/>
    </row>
    <row r="16" spans="1:7" x14ac:dyDescent="0.2">
      <c r="A16" s="4" t="s">
        <v>39</v>
      </c>
      <c r="B16" s="12">
        <v>14000</v>
      </c>
      <c r="C16" s="12">
        <v>17600</v>
      </c>
      <c r="D16" s="12">
        <v>1500</v>
      </c>
      <c r="E16" s="12">
        <v>1300</v>
      </c>
      <c r="F16" s="12">
        <v>2300</v>
      </c>
      <c r="G16" s="12">
        <v>4500</v>
      </c>
    </row>
    <row r="17" spans="1:7" x14ac:dyDescent="0.2">
      <c r="A17" s="4" t="s">
        <v>40</v>
      </c>
      <c r="B17" s="12">
        <v>3050000</v>
      </c>
      <c r="C17" s="12">
        <v>3400200</v>
      </c>
      <c r="D17" s="12">
        <v>1200</v>
      </c>
      <c r="E17" s="12">
        <v>1250</v>
      </c>
      <c r="F17" s="12">
        <v>5600</v>
      </c>
      <c r="G17" s="12">
        <v>3200</v>
      </c>
    </row>
    <row r="18" spans="1:7" x14ac:dyDescent="0.2">
      <c r="A18" s="4" t="s">
        <v>41</v>
      </c>
      <c r="B18" s="12">
        <v>14650000</v>
      </c>
      <c r="C18" s="12">
        <v>18752230</v>
      </c>
      <c r="D18" s="12">
        <v>3000</v>
      </c>
      <c r="E18" s="12">
        <v>2500</v>
      </c>
      <c r="F18" s="12">
        <v>95000</v>
      </c>
      <c r="G18" s="12">
        <v>86800</v>
      </c>
    </row>
    <row r="19" spans="1:7" x14ac:dyDescent="0.2">
      <c r="A19" s="4"/>
      <c r="B19" s="12"/>
      <c r="C19" s="12"/>
      <c r="D19" s="12"/>
      <c r="E19" s="12"/>
      <c r="F19" s="12"/>
      <c r="G19" s="12"/>
    </row>
    <row r="20" spans="1:7" x14ac:dyDescent="0.2">
      <c r="B20" s="19"/>
      <c r="C20" s="19"/>
      <c r="D20" s="19"/>
      <c r="E20" s="19"/>
      <c r="F20" s="19"/>
      <c r="G20" s="19"/>
    </row>
    <row r="21" spans="1:7" x14ac:dyDescent="0.2">
      <c r="B21" s="19"/>
      <c r="C21" s="19"/>
      <c r="D21" s="19"/>
      <c r="E21" s="19"/>
      <c r="F21" s="19"/>
      <c r="G21" s="19"/>
    </row>
    <row r="22" spans="1:7" x14ac:dyDescent="0.2">
      <c r="A22" s="11" t="s">
        <v>14</v>
      </c>
      <c r="B22" s="19"/>
      <c r="C22" s="19"/>
      <c r="D22" s="19"/>
      <c r="E22" s="19"/>
      <c r="F22" s="19"/>
      <c r="G22" s="19"/>
    </row>
    <row r="23" spans="1:7" x14ac:dyDescent="0.2">
      <c r="A23" s="9"/>
      <c r="B23" s="56" t="s">
        <v>36</v>
      </c>
      <c r="C23" s="56"/>
      <c r="D23" s="56" t="s">
        <v>37</v>
      </c>
      <c r="E23" s="56"/>
      <c r="F23" s="56" t="s">
        <v>38</v>
      </c>
      <c r="G23" s="56"/>
    </row>
    <row r="24" spans="1:7" x14ac:dyDescent="0.2">
      <c r="A24" s="4" t="s">
        <v>39</v>
      </c>
      <c r="B24" s="9">
        <v>7600</v>
      </c>
      <c r="C24" s="9">
        <v>8100</v>
      </c>
      <c r="D24" s="9">
        <v>1300</v>
      </c>
      <c r="E24" s="9">
        <v>1230</v>
      </c>
      <c r="F24" s="9">
        <v>3450</v>
      </c>
      <c r="G24" s="9">
        <v>2150</v>
      </c>
    </row>
    <row r="25" spans="1:7" x14ac:dyDescent="0.2">
      <c r="A25" s="4" t="s">
        <v>40</v>
      </c>
      <c r="B25" s="9">
        <v>2300500</v>
      </c>
      <c r="C25" s="9">
        <v>2450600</v>
      </c>
      <c r="D25" s="9">
        <v>1430</v>
      </c>
      <c r="E25" s="9">
        <v>1630</v>
      </c>
      <c r="F25" s="9">
        <v>6530</v>
      </c>
      <c r="G25" s="9">
        <v>7560</v>
      </c>
    </row>
    <row r="26" spans="1:7" x14ac:dyDescent="0.2">
      <c r="A26" s="4" t="s">
        <v>41</v>
      </c>
      <c r="B26" s="9">
        <v>19800500</v>
      </c>
      <c r="C26" s="9">
        <v>21458500</v>
      </c>
      <c r="D26" s="9">
        <v>4000</v>
      </c>
      <c r="E26" s="9">
        <v>2750</v>
      </c>
      <c r="F26" s="9">
        <v>74300</v>
      </c>
      <c r="G26" s="9">
        <v>95400</v>
      </c>
    </row>
    <row r="29" spans="1:7" x14ac:dyDescent="0.2">
      <c r="A29" s="4"/>
      <c r="B29" s="9"/>
      <c r="C29" s="9"/>
      <c r="D29" s="9"/>
      <c r="E29" s="9"/>
      <c r="F29" s="9"/>
      <c r="G29" s="9"/>
    </row>
  </sheetData>
  <mergeCells count="9">
    <mergeCell ref="B23:C23"/>
    <mergeCell ref="D23:E23"/>
    <mergeCell ref="F23:G23"/>
    <mergeCell ref="B6:C6"/>
    <mergeCell ref="D6:E6"/>
    <mergeCell ref="F6:G6"/>
    <mergeCell ref="B15:C15"/>
    <mergeCell ref="D15:E15"/>
    <mergeCell ref="F15:G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FAF1-C055-2149-9FEB-BA46F7C4D796}">
  <dimension ref="A1:CB11"/>
  <sheetViews>
    <sheetView workbookViewId="0">
      <selection activeCell="A4" sqref="A4:J11"/>
    </sheetView>
  </sheetViews>
  <sheetFormatPr baseColWidth="10" defaultColWidth="10.83203125" defaultRowHeight="16" x14ac:dyDescent="0.2"/>
  <cols>
    <col min="1" max="16384" width="10.83203125" style="8"/>
  </cols>
  <sheetData>
    <row r="1" spans="1:80" x14ac:dyDescent="0.2">
      <c r="A1" s="11" t="s">
        <v>83</v>
      </c>
      <c r="B1" s="11" t="s">
        <v>47</v>
      </c>
      <c r="C1" s="11" t="s">
        <v>101</v>
      </c>
    </row>
    <row r="3" spans="1:80" x14ac:dyDescent="0.2">
      <c r="A3" s="57" t="s">
        <v>48</v>
      </c>
      <c r="B3" s="57"/>
      <c r="C3" s="57"/>
      <c r="D3" s="57"/>
      <c r="E3" s="57"/>
      <c r="F3" s="58" t="s">
        <v>38</v>
      </c>
      <c r="G3" s="59"/>
      <c r="H3" s="59"/>
      <c r="I3" s="59"/>
      <c r="J3" s="5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x14ac:dyDescent="0.2">
      <c r="A4" s="2">
        <v>8200000</v>
      </c>
      <c r="B4" s="2">
        <v>7900000</v>
      </c>
      <c r="C4" s="2">
        <v>6900000</v>
      </c>
      <c r="D4" s="2">
        <v>6700000</v>
      </c>
      <c r="E4" s="2">
        <v>6500000</v>
      </c>
      <c r="F4" s="2">
        <v>42000</v>
      </c>
      <c r="G4" s="2">
        <v>49000</v>
      </c>
      <c r="H4" s="2">
        <v>120000</v>
      </c>
      <c r="I4" s="2">
        <v>54000</v>
      </c>
      <c r="J4" s="2">
        <v>45000</v>
      </c>
    </row>
    <row r="5" spans="1:80" x14ac:dyDescent="0.2">
      <c r="A5" s="2">
        <v>7300000</v>
      </c>
      <c r="B5" s="2">
        <v>7100000</v>
      </c>
      <c r="C5" s="2">
        <v>7600000</v>
      </c>
      <c r="D5" s="2">
        <v>6900000</v>
      </c>
      <c r="E5" s="2">
        <v>6500000</v>
      </c>
      <c r="F5" s="2">
        <v>38000</v>
      </c>
      <c r="G5" s="2">
        <v>39000</v>
      </c>
      <c r="H5" s="2">
        <v>110000</v>
      </c>
      <c r="I5" s="2">
        <v>40000</v>
      </c>
      <c r="J5" s="2">
        <v>40000</v>
      </c>
    </row>
    <row r="6" spans="1:80" x14ac:dyDescent="0.2">
      <c r="A6" s="2">
        <v>7700000</v>
      </c>
      <c r="B6" s="2">
        <v>6600000</v>
      </c>
      <c r="C6" s="2">
        <v>6800000</v>
      </c>
      <c r="D6" s="2">
        <v>7200000</v>
      </c>
      <c r="E6" s="2">
        <v>5800000</v>
      </c>
      <c r="F6" s="2">
        <v>39000</v>
      </c>
      <c r="G6" s="2">
        <v>42000</v>
      </c>
      <c r="H6" s="2">
        <v>110000</v>
      </c>
      <c r="I6" s="2">
        <v>36000</v>
      </c>
      <c r="J6" s="2">
        <v>42000</v>
      </c>
    </row>
    <row r="7" spans="1:80" x14ac:dyDescent="0.2">
      <c r="A7" s="2">
        <v>6300000</v>
      </c>
      <c r="B7" s="2">
        <v>6000000</v>
      </c>
      <c r="C7" s="2">
        <v>7000000</v>
      </c>
      <c r="D7" s="2">
        <v>7000000</v>
      </c>
      <c r="E7" s="2">
        <v>6900000</v>
      </c>
      <c r="F7" s="2">
        <v>39000</v>
      </c>
      <c r="G7" s="2">
        <v>43000</v>
      </c>
      <c r="H7" s="2">
        <v>96000</v>
      </c>
      <c r="I7" s="2">
        <v>39000</v>
      </c>
      <c r="J7" s="2">
        <v>46000</v>
      </c>
    </row>
    <row r="8" spans="1:80" x14ac:dyDescent="0.2">
      <c r="A8" s="2">
        <v>6300000</v>
      </c>
      <c r="B8" s="2">
        <v>6600000</v>
      </c>
      <c r="C8" s="2">
        <v>7000000</v>
      </c>
      <c r="D8" s="2">
        <v>7200000</v>
      </c>
      <c r="E8" s="2">
        <v>7000000</v>
      </c>
      <c r="F8" s="2">
        <v>42000</v>
      </c>
      <c r="G8" s="2">
        <v>43000</v>
      </c>
      <c r="H8" s="2">
        <v>110000</v>
      </c>
      <c r="I8" s="2">
        <v>35000</v>
      </c>
      <c r="J8" s="2">
        <v>41000</v>
      </c>
    </row>
    <row r="9" spans="1:80" x14ac:dyDescent="0.2">
      <c r="A9" s="2">
        <v>6500000</v>
      </c>
      <c r="B9" s="2">
        <v>7200000</v>
      </c>
      <c r="C9" s="2">
        <v>5800000</v>
      </c>
      <c r="D9" s="2">
        <v>5300000</v>
      </c>
      <c r="E9" s="2">
        <v>6600000</v>
      </c>
      <c r="F9" s="2">
        <v>38000</v>
      </c>
      <c r="G9" s="2">
        <v>41000</v>
      </c>
      <c r="H9" s="2">
        <v>100000</v>
      </c>
      <c r="I9" s="2">
        <v>40000</v>
      </c>
      <c r="J9" s="2">
        <v>33000</v>
      </c>
    </row>
    <row r="10" spans="1:80" x14ac:dyDescent="0.2">
      <c r="A10" s="2">
        <v>7300000</v>
      </c>
      <c r="B10" s="2">
        <v>8400000</v>
      </c>
      <c r="C10" s="2">
        <v>7700000</v>
      </c>
      <c r="D10" s="2">
        <v>8300000</v>
      </c>
      <c r="E10" s="2">
        <v>7800000</v>
      </c>
      <c r="F10" s="2">
        <v>43000</v>
      </c>
      <c r="G10" s="2">
        <v>41000</v>
      </c>
      <c r="H10" s="2">
        <v>100000</v>
      </c>
      <c r="I10" s="2">
        <v>36000</v>
      </c>
      <c r="J10" s="2">
        <v>36000</v>
      </c>
    </row>
    <row r="11" spans="1:80" x14ac:dyDescent="0.2">
      <c r="A11" s="2">
        <v>7800000</v>
      </c>
      <c r="B11" s="2">
        <v>7000000</v>
      </c>
      <c r="C11" s="2">
        <v>7500000</v>
      </c>
      <c r="D11" s="2">
        <v>6500000</v>
      </c>
      <c r="E11" s="2">
        <v>7000000</v>
      </c>
      <c r="F11" s="2">
        <v>48000</v>
      </c>
      <c r="G11" s="2">
        <v>48000</v>
      </c>
      <c r="H11" s="2">
        <v>130000</v>
      </c>
      <c r="I11" s="2">
        <v>38000</v>
      </c>
      <c r="J11" s="2">
        <v>41000</v>
      </c>
    </row>
  </sheetData>
  <mergeCells count="2">
    <mergeCell ref="A3:E3"/>
    <mergeCell ref="F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8200C-DC57-2544-9A4B-8888AF22E3EA}">
  <dimension ref="A2:J35"/>
  <sheetViews>
    <sheetView workbookViewId="0">
      <selection activeCell="L26" sqref="L26"/>
    </sheetView>
  </sheetViews>
  <sheetFormatPr baseColWidth="10" defaultColWidth="10.83203125" defaultRowHeight="16" x14ac:dyDescent="0.2"/>
  <cols>
    <col min="1" max="16384" width="10.83203125" style="8"/>
  </cols>
  <sheetData>
    <row r="2" spans="1:10" x14ac:dyDescent="0.2">
      <c r="A2" s="11" t="s">
        <v>84</v>
      </c>
      <c r="B2" s="11" t="s">
        <v>49</v>
      </c>
      <c r="C2" s="11"/>
      <c r="E2" s="11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11" t="s">
        <v>11</v>
      </c>
    </row>
    <row r="5" spans="1:10" ht="17" thickBot="1" x14ac:dyDescent="0.25">
      <c r="A5" s="17" t="s">
        <v>52</v>
      </c>
      <c r="B5" s="60" t="s">
        <v>50</v>
      </c>
      <c r="C5" s="60"/>
      <c r="D5" s="60"/>
      <c r="E5" s="18" t="s">
        <v>51</v>
      </c>
    </row>
    <row r="6" spans="1:10" x14ac:dyDescent="0.2">
      <c r="A6" s="16">
        <v>30</v>
      </c>
      <c r="B6" s="2">
        <v>987.04</v>
      </c>
      <c r="C6" s="2">
        <v>1012.04</v>
      </c>
      <c r="D6" s="2">
        <v>959.04</v>
      </c>
      <c r="E6" s="2">
        <v>856890</v>
      </c>
    </row>
    <row r="7" spans="1:10" x14ac:dyDescent="0.2">
      <c r="A7" s="16">
        <v>10</v>
      </c>
      <c r="B7" s="2">
        <v>1071.72</v>
      </c>
      <c r="C7" s="2">
        <v>930.04</v>
      </c>
      <c r="D7" s="2">
        <v>904.04</v>
      </c>
      <c r="E7" s="2">
        <v>575930</v>
      </c>
    </row>
    <row r="8" spans="1:10" x14ac:dyDescent="0.2">
      <c r="A8" s="16">
        <v>3.33</v>
      </c>
      <c r="B8" s="2">
        <v>1113.05</v>
      </c>
      <c r="C8" s="2">
        <v>1006.71</v>
      </c>
      <c r="D8" s="2">
        <v>984.04</v>
      </c>
      <c r="E8" s="2">
        <v>685040</v>
      </c>
    </row>
    <row r="9" spans="1:10" x14ac:dyDescent="0.2">
      <c r="A9" s="16">
        <v>1.1100000000000001</v>
      </c>
      <c r="B9" s="2">
        <v>1113.3900000000001</v>
      </c>
      <c r="C9" s="2">
        <v>914.37</v>
      </c>
      <c r="D9" s="2">
        <v>849.03</v>
      </c>
      <c r="E9" s="2">
        <v>837590</v>
      </c>
    </row>
    <row r="10" spans="1:10" x14ac:dyDescent="0.2">
      <c r="A10" s="16">
        <v>0.37</v>
      </c>
      <c r="B10" s="2">
        <v>1113.3900000000001</v>
      </c>
      <c r="C10" s="2">
        <v>899.04</v>
      </c>
      <c r="D10" s="2">
        <v>788.03</v>
      </c>
      <c r="E10" s="2">
        <v>689050</v>
      </c>
    </row>
    <row r="11" spans="1:10" x14ac:dyDescent="0.2">
      <c r="A11" s="16">
        <v>0.12</v>
      </c>
      <c r="B11" s="2">
        <v>1002.38</v>
      </c>
      <c r="C11" s="2">
        <v>21554.3</v>
      </c>
      <c r="D11" s="2">
        <v>6430.44</v>
      </c>
      <c r="E11" s="2">
        <v>898080</v>
      </c>
    </row>
    <row r="12" spans="1:10" x14ac:dyDescent="0.2">
      <c r="A12" s="16">
        <v>0.04</v>
      </c>
      <c r="B12" s="2">
        <v>11831.4</v>
      </c>
      <c r="C12" s="2">
        <v>107807</v>
      </c>
      <c r="D12" s="2">
        <v>26136</v>
      </c>
      <c r="E12" s="2">
        <v>998700</v>
      </c>
    </row>
    <row r="13" spans="1:10" x14ac:dyDescent="0.2">
      <c r="A13" s="16">
        <v>0.01</v>
      </c>
      <c r="B13" s="2">
        <v>151686</v>
      </c>
      <c r="C13" s="2">
        <v>95795.7</v>
      </c>
      <c r="D13" s="2">
        <v>161622</v>
      </c>
      <c r="E13" s="2">
        <v>975400</v>
      </c>
    </row>
    <row r="14" spans="1:10" x14ac:dyDescent="0.2">
      <c r="A14" s="16"/>
      <c r="B14" s="2"/>
      <c r="C14" s="2"/>
      <c r="D14" s="2"/>
      <c r="E14" s="2"/>
    </row>
    <row r="15" spans="1:10" x14ac:dyDescent="0.2">
      <c r="A15" s="11" t="s">
        <v>10</v>
      </c>
    </row>
    <row r="16" spans="1:10" ht="17" thickBot="1" x14ac:dyDescent="0.25">
      <c r="A16" s="17" t="s">
        <v>52</v>
      </c>
      <c r="B16" s="60" t="s">
        <v>50</v>
      </c>
      <c r="C16" s="60"/>
      <c r="D16" s="60"/>
      <c r="E16" s="18" t="s">
        <v>51</v>
      </c>
    </row>
    <row r="17" spans="1:5" x14ac:dyDescent="0.2">
      <c r="A17" s="16">
        <v>30</v>
      </c>
      <c r="B17" s="2">
        <v>525.35</v>
      </c>
      <c r="C17" s="2">
        <v>595.02</v>
      </c>
      <c r="D17" s="2">
        <v>544.67999999999995</v>
      </c>
      <c r="E17" s="2">
        <v>470769</v>
      </c>
    </row>
    <row r="18" spans="1:5" x14ac:dyDescent="0.2">
      <c r="A18" s="16">
        <v>10</v>
      </c>
      <c r="B18" s="2">
        <v>503.68</v>
      </c>
      <c r="C18" s="2">
        <v>595.02</v>
      </c>
      <c r="D18" s="2">
        <v>574.01</v>
      </c>
      <c r="E18" s="2">
        <v>827875</v>
      </c>
    </row>
    <row r="19" spans="1:5" x14ac:dyDescent="0.2">
      <c r="A19" s="16">
        <v>3.33</v>
      </c>
      <c r="B19" s="2">
        <v>504.01</v>
      </c>
      <c r="C19" s="2">
        <v>577.35</v>
      </c>
      <c r="D19" s="2">
        <v>791.36</v>
      </c>
      <c r="E19" s="2">
        <v>351717</v>
      </c>
    </row>
    <row r="20" spans="1:5" x14ac:dyDescent="0.2">
      <c r="A20" s="16">
        <v>1.1100000000000001</v>
      </c>
      <c r="B20" s="2">
        <v>598.02</v>
      </c>
      <c r="C20" s="2">
        <v>589.35</v>
      </c>
      <c r="D20" s="2">
        <v>578.67999999999995</v>
      </c>
      <c r="E20" s="2">
        <v>696656</v>
      </c>
    </row>
    <row r="21" spans="1:5" x14ac:dyDescent="0.2">
      <c r="A21" s="16">
        <v>0.37</v>
      </c>
      <c r="B21" s="2">
        <v>615.02</v>
      </c>
      <c r="C21" s="2">
        <v>590.67999999999995</v>
      </c>
      <c r="D21" s="2">
        <v>586.67999999999995</v>
      </c>
      <c r="E21" s="2">
        <v>782416</v>
      </c>
    </row>
    <row r="22" spans="1:5" x14ac:dyDescent="0.2">
      <c r="A22" s="16">
        <v>0.12</v>
      </c>
      <c r="B22" s="2">
        <v>37136.5</v>
      </c>
      <c r="C22" s="2">
        <v>78743.399999999994</v>
      </c>
      <c r="D22" s="2">
        <v>21648.1</v>
      </c>
      <c r="E22" s="2">
        <v>999010</v>
      </c>
    </row>
    <row r="23" spans="1:5" x14ac:dyDescent="0.2">
      <c r="A23" s="16">
        <v>0.04</v>
      </c>
      <c r="B23" s="2">
        <v>283738</v>
      </c>
      <c r="C23" s="2">
        <v>33630.9</v>
      </c>
      <c r="D23" s="2">
        <v>138434</v>
      </c>
      <c r="E23" s="2">
        <v>1146060</v>
      </c>
    </row>
    <row r="24" spans="1:5" x14ac:dyDescent="0.2">
      <c r="A24" s="16">
        <v>0.01</v>
      </c>
      <c r="B24" s="2">
        <v>94982</v>
      </c>
      <c r="C24" s="2">
        <v>111201</v>
      </c>
      <c r="D24" s="2">
        <v>178184</v>
      </c>
      <c r="E24" s="2">
        <v>899371</v>
      </c>
    </row>
    <row r="25" spans="1:5" x14ac:dyDescent="0.2">
      <c r="A25" s="16"/>
      <c r="B25" s="2"/>
      <c r="C25" s="2"/>
      <c r="D25" s="2"/>
      <c r="E25" s="2"/>
    </row>
    <row r="26" spans="1:5" x14ac:dyDescent="0.2">
      <c r="A26" s="11" t="s">
        <v>14</v>
      </c>
    </row>
    <row r="27" spans="1:5" ht="17" thickBot="1" x14ac:dyDescent="0.25">
      <c r="A27" s="17" t="s">
        <v>52</v>
      </c>
      <c r="B27" s="60" t="s">
        <v>50</v>
      </c>
      <c r="C27" s="60"/>
      <c r="D27" s="60"/>
      <c r="E27" s="18" t="s">
        <v>51</v>
      </c>
    </row>
    <row r="28" spans="1:5" x14ac:dyDescent="0.2">
      <c r="A28" s="16">
        <v>30</v>
      </c>
      <c r="B28" s="2">
        <v>536.67999999999995</v>
      </c>
      <c r="C28" s="2">
        <v>616.35</v>
      </c>
      <c r="D28" s="2">
        <v>571.67999999999995</v>
      </c>
      <c r="E28" s="2">
        <v>295592</v>
      </c>
    </row>
    <row r="29" spans="1:5" x14ac:dyDescent="0.2">
      <c r="A29" s="16">
        <v>10</v>
      </c>
      <c r="B29" s="2">
        <v>594.67999999999995</v>
      </c>
      <c r="C29" s="2">
        <v>560.01</v>
      </c>
      <c r="D29" s="2">
        <v>536.01</v>
      </c>
      <c r="E29" s="2">
        <v>485424</v>
      </c>
    </row>
    <row r="30" spans="1:5" x14ac:dyDescent="0.2">
      <c r="A30" s="16">
        <v>3.33</v>
      </c>
      <c r="B30" s="2">
        <v>511.35</v>
      </c>
      <c r="C30" s="2">
        <v>573.35</v>
      </c>
      <c r="D30" s="2">
        <v>646.02</v>
      </c>
      <c r="E30" s="2">
        <v>1115540</v>
      </c>
    </row>
    <row r="31" spans="1:5" x14ac:dyDescent="0.2">
      <c r="A31" s="16">
        <v>1.1100000000000001</v>
      </c>
      <c r="B31" s="2">
        <v>611.02</v>
      </c>
      <c r="C31" s="2">
        <v>543.35</v>
      </c>
      <c r="D31" s="2">
        <v>631.67999999999995</v>
      </c>
      <c r="E31" s="2">
        <v>1132870</v>
      </c>
    </row>
    <row r="32" spans="1:5" x14ac:dyDescent="0.2">
      <c r="A32" s="16">
        <v>0.37</v>
      </c>
      <c r="B32" s="2">
        <v>615.67999999999995</v>
      </c>
      <c r="C32" s="2">
        <v>777.69</v>
      </c>
      <c r="D32" s="2">
        <v>596.67999999999995</v>
      </c>
      <c r="E32" s="2">
        <v>949338</v>
      </c>
    </row>
    <row r="33" spans="1:5" x14ac:dyDescent="0.2">
      <c r="A33" s="16">
        <v>0.12</v>
      </c>
      <c r="B33" s="2">
        <v>96716.2</v>
      </c>
      <c r="C33" s="2">
        <v>8547.4699999999993</v>
      </c>
      <c r="D33" s="2">
        <v>650.02</v>
      </c>
      <c r="E33" s="2">
        <v>549344</v>
      </c>
    </row>
    <row r="34" spans="1:5" x14ac:dyDescent="0.2">
      <c r="A34" s="16">
        <v>0.04</v>
      </c>
      <c r="B34" s="2">
        <v>330152</v>
      </c>
      <c r="C34" s="2">
        <v>87426.8</v>
      </c>
      <c r="D34" s="2">
        <v>418394</v>
      </c>
      <c r="E34" s="2">
        <v>948274</v>
      </c>
    </row>
    <row r="35" spans="1:5" x14ac:dyDescent="0.2">
      <c r="A35" s="16">
        <v>0.01</v>
      </c>
      <c r="B35" s="2">
        <v>340362</v>
      </c>
      <c r="C35" s="2">
        <v>124263</v>
      </c>
      <c r="D35" s="2">
        <v>218559</v>
      </c>
      <c r="E35" s="2">
        <v>1321890</v>
      </c>
    </row>
  </sheetData>
  <mergeCells count="3">
    <mergeCell ref="B5:D5"/>
    <mergeCell ref="B16:D16"/>
    <mergeCell ref="B27:D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1AE6-E987-40FB-B3C6-2413B1047DFC}">
  <dimension ref="A1:Z80"/>
  <sheetViews>
    <sheetView workbookViewId="0">
      <selection activeCell="B32" sqref="B32"/>
    </sheetView>
  </sheetViews>
  <sheetFormatPr baseColWidth="10" defaultColWidth="9" defaultRowHeight="16" x14ac:dyDescent="0.2"/>
  <cols>
    <col min="1" max="1" width="9" style="8"/>
    <col min="2" max="2" width="17.83203125" style="8" bestFit="1" customWidth="1"/>
    <col min="3" max="16384" width="9" style="8"/>
  </cols>
  <sheetData>
    <row r="1" spans="1:26" x14ac:dyDescent="0.2">
      <c r="A1" s="11" t="s">
        <v>85</v>
      </c>
    </row>
    <row r="2" spans="1:26" x14ac:dyDescent="0.2">
      <c r="A2" s="11" t="s">
        <v>98</v>
      </c>
      <c r="D2" s="11" t="s">
        <v>99</v>
      </c>
    </row>
    <row r="4" spans="1:26" x14ac:dyDescent="0.2">
      <c r="B4" s="11" t="s">
        <v>104</v>
      </c>
    </row>
    <row r="5" spans="1:26" x14ac:dyDescent="0.2">
      <c r="B5" s="11" t="s">
        <v>11</v>
      </c>
    </row>
    <row r="6" spans="1:26" x14ac:dyDescent="0.2">
      <c r="B6" s="1" t="s">
        <v>102</v>
      </c>
      <c r="C6" s="61" t="s">
        <v>91</v>
      </c>
      <c r="D6" s="61"/>
      <c r="E6" s="61"/>
      <c r="F6" s="61" t="s">
        <v>90</v>
      </c>
      <c r="G6" s="61"/>
      <c r="H6" s="61"/>
      <c r="I6" s="61" t="s">
        <v>93</v>
      </c>
      <c r="J6" s="61"/>
      <c r="K6" s="61"/>
      <c r="L6" s="61" t="s">
        <v>94</v>
      </c>
      <c r="M6" s="61"/>
      <c r="N6" s="61"/>
      <c r="O6" s="61" t="s">
        <v>103</v>
      </c>
      <c r="P6" s="61"/>
      <c r="Q6" s="61"/>
      <c r="R6" s="61" t="s">
        <v>89</v>
      </c>
      <c r="S6" s="61"/>
      <c r="T6" s="61"/>
      <c r="U6" s="61" t="s">
        <v>92</v>
      </c>
      <c r="V6" s="61"/>
      <c r="W6" s="61"/>
      <c r="X6" s="61" t="s">
        <v>88</v>
      </c>
      <c r="Y6" s="61"/>
      <c r="Z6" s="1" t="s">
        <v>46</v>
      </c>
    </row>
    <row r="7" spans="1:26" x14ac:dyDescent="0.2">
      <c r="B7" s="42">
        <v>50</v>
      </c>
      <c r="C7">
        <v>3222.78</v>
      </c>
      <c r="D7">
        <v>3611.89</v>
      </c>
      <c r="E7">
        <v>4937.38</v>
      </c>
      <c r="F7">
        <v>613615</v>
      </c>
      <c r="G7">
        <v>1089560</v>
      </c>
      <c r="H7">
        <v>378279</v>
      </c>
      <c r="I7">
        <v>2293.89</v>
      </c>
      <c r="J7">
        <v>2684.98</v>
      </c>
      <c r="K7">
        <v>2828.68</v>
      </c>
      <c r="L7">
        <v>2056.52</v>
      </c>
      <c r="M7">
        <v>1838.81</v>
      </c>
      <c r="N7">
        <v>1835.81</v>
      </c>
      <c r="O7">
        <v>1796.47</v>
      </c>
      <c r="P7">
        <v>2322.23</v>
      </c>
      <c r="Q7">
        <v>4010.03</v>
      </c>
      <c r="R7">
        <v>3847270</v>
      </c>
      <c r="S7">
        <v>1174320</v>
      </c>
      <c r="T7">
        <v>1789200</v>
      </c>
      <c r="U7">
        <v>13023</v>
      </c>
      <c r="V7">
        <v>33017.5</v>
      </c>
      <c r="W7">
        <v>34064.199999999997</v>
      </c>
      <c r="X7">
        <v>1903580</v>
      </c>
      <c r="Y7">
        <v>2703560</v>
      </c>
      <c r="Z7">
        <v>1884.49</v>
      </c>
    </row>
    <row r="8" spans="1:26" x14ac:dyDescent="0.2">
      <c r="B8" s="42">
        <f>B7/3</f>
        <v>16.666666666666668</v>
      </c>
      <c r="C8">
        <v>2770.66</v>
      </c>
      <c r="D8">
        <v>3309.47</v>
      </c>
      <c r="E8">
        <v>4104.3900000000003</v>
      </c>
      <c r="F8">
        <v>536339</v>
      </c>
      <c r="G8">
        <v>307556</v>
      </c>
      <c r="H8">
        <v>157961</v>
      </c>
      <c r="I8">
        <v>1820.14</v>
      </c>
      <c r="J8">
        <v>2011.17</v>
      </c>
      <c r="K8">
        <v>2481.2600000000002</v>
      </c>
      <c r="L8">
        <v>4346.8100000000004</v>
      </c>
      <c r="M8">
        <v>3183.77</v>
      </c>
      <c r="N8">
        <v>5188.16</v>
      </c>
      <c r="O8">
        <v>1573.44</v>
      </c>
      <c r="P8">
        <v>2058.1799999999998</v>
      </c>
      <c r="Q8">
        <v>2774</v>
      </c>
      <c r="R8">
        <v>1314260</v>
      </c>
      <c r="S8">
        <v>1021330</v>
      </c>
      <c r="T8">
        <v>3940910</v>
      </c>
      <c r="U8">
        <v>219998</v>
      </c>
      <c r="V8">
        <v>369273</v>
      </c>
      <c r="W8">
        <v>159476</v>
      </c>
      <c r="X8">
        <v>1276860</v>
      </c>
      <c r="Y8">
        <v>4049760</v>
      </c>
      <c r="Z8">
        <v>3091.08</v>
      </c>
    </row>
    <row r="9" spans="1:26" x14ac:dyDescent="0.2">
      <c r="B9" s="42">
        <f t="shared" ref="B9:B14" si="0">B8/3</f>
        <v>5.5555555555555562</v>
      </c>
      <c r="C9">
        <v>1620.45</v>
      </c>
      <c r="D9">
        <v>1869.15</v>
      </c>
      <c r="E9">
        <v>1998.17</v>
      </c>
      <c r="F9">
        <v>112461</v>
      </c>
      <c r="G9">
        <v>330675</v>
      </c>
      <c r="H9">
        <v>248159</v>
      </c>
      <c r="I9">
        <v>1772.47</v>
      </c>
      <c r="J9">
        <v>6358.74</v>
      </c>
      <c r="K9">
        <v>12073.3</v>
      </c>
      <c r="L9">
        <v>83768</v>
      </c>
      <c r="M9">
        <v>58827.8</v>
      </c>
      <c r="N9">
        <v>88561.600000000006</v>
      </c>
      <c r="O9">
        <v>33058.9</v>
      </c>
      <c r="P9">
        <v>111236</v>
      </c>
      <c r="Q9">
        <v>170331</v>
      </c>
      <c r="R9">
        <v>2345870</v>
      </c>
      <c r="S9">
        <v>1995090</v>
      </c>
      <c r="T9">
        <v>1432470</v>
      </c>
      <c r="U9">
        <v>587792</v>
      </c>
      <c r="V9">
        <v>852910</v>
      </c>
      <c r="W9">
        <v>1423000</v>
      </c>
      <c r="X9">
        <v>655007</v>
      </c>
      <c r="Y9">
        <v>4594390</v>
      </c>
      <c r="Z9">
        <v>18503.7</v>
      </c>
    </row>
    <row r="10" spans="1:26" x14ac:dyDescent="0.2">
      <c r="B10" s="42">
        <f t="shared" si="0"/>
        <v>1.8518518518518521</v>
      </c>
      <c r="C10">
        <v>1837.15</v>
      </c>
      <c r="D10">
        <v>2041.85</v>
      </c>
      <c r="E10">
        <v>2903.7</v>
      </c>
      <c r="F10">
        <v>616415</v>
      </c>
      <c r="G10">
        <v>1494240</v>
      </c>
      <c r="H10">
        <v>697029</v>
      </c>
      <c r="I10">
        <v>253638</v>
      </c>
      <c r="J10">
        <v>188685</v>
      </c>
      <c r="K10">
        <v>476332</v>
      </c>
      <c r="L10">
        <v>1276320</v>
      </c>
      <c r="M10">
        <v>592349</v>
      </c>
      <c r="N10">
        <v>1136910</v>
      </c>
      <c r="O10">
        <v>1105720</v>
      </c>
      <c r="P10">
        <v>1112690</v>
      </c>
      <c r="Q10">
        <v>1596210</v>
      </c>
      <c r="R10">
        <v>2094570</v>
      </c>
      <c r="S10">
        <v>1177880</v>
      </c>
      <c r="T10">
        <v>2301360</v>
      </c>
      <c r="U10">
        <v>1277700</v>
      </c>
      <c r="V10">
        <v>1588160</v>
      </c>
      <c r="W10">
        <v>2016660</v>
      </c>
      <c r="X10">
        <v>1633770</v>
      </c>
      <c r="Y10">
        <v>2375320</v>
      </c>
      <c r="Z10">
        <v>451458</v>
      </c>
    </row>
    <row r="11" spans="1:26" x14ac:dyDescent="0.2">
      <c r="B11" s="42">
        <f t="shared" si="0"/>
        <v>0.61728395061728403</v>
      </c>
      <c r="C11">
        <v>1767.13</v>
      </c>
      <c r="D11">
        <v>4217.76</v>
      </c>
      <c r="E11">
        <v>6251.68</v>
      </c>
      <c r="F11">
        <v>2502350</v>
      </c>
      <c r="G11">
        <v>1394380</v>
      </c>
      <c r="H11">
        <v>710528</v>
      </c>
      <c r="I11">
        <v>15209.3</v>
      </c>
      <c r="J11">
        <v>655209</v>
      </c>
      <c r="K11">
        <v>1209630</v>
      </c>
      <c r="L11">
        <v>2569550</v>
      </c>
      <c r="M11">
        <v>1578460</v>
      </c>
      <c r="N11">
        <v>2578020</v>
      </c>
      <c r="O11">
        <v>2089360</v>
      </c>
      <c r="P11">
        <v>1135870</v>
      </c>
      <c r="Q11">
        <v>1556100</v>
      </c>
      <c r="R11">
        <v>1864540</v>
      </c>
      <c r="S11">
        <v>1681220</v>
      </c>
      <c r="T11">
        <v>1375730</v>
      </c>
      <c r="U11">
        <v>1424590</v>
      </c>
      <c r="V11">
        <v>2990680</v>
      </c>
      <c r="W11">
        <v>1163360</v>
      </c>
      <c r="X11">
        <v>1409880</v>
      </c>
      <c r="Y11">
        <v>2743180</v>
      </c>
      <c r="Z11">
        <v>2308220</v>
      </c>
    </row>
    <row r="12" spans="1:26" x14ac:dyDescent="0.2">
      <c r="B12" s="42">
        <f t="shared" si="0"/>
        <v>0.20576131687242802</v>
      </c>
      <c r="C12">
        <v>1424.42</v>
      </c>
      <c r="D12">
        <v>2018.51</v>
      </c>
      <c r="E12">
        <v>4232.1000000000004</v>
      </c>
      <c r="F12">
        <v>1777470</v>
      </c>
      <c r="G12">
        <v>1642670</v>
      </c>
      <c r="H12">
        <v>1905170</v>
      </c>
      <c r="I12">
        <v>1222650</v>
      </c>
      <c r="J12">
        <v>1366790</v>
      </c>
      <c r="K12">
        <v>1640420</v>
      </c>
      <c r="L12">
        <v>1797670</v>
      </c>
      <c r="M12">
        <v>2971800</v>
      </c>
      <c r="N12">
        <v>1629100</v>
      </c>
      <c r="O12">
        <v>1711390</v>
      </c>
      <c r="P12">
        <v>2599200</v>
      </c>
      <c r="Q12">
        <v>2658400</v>
      </c>
      <c r="R12">
        <v>2334720</v>
      </c>
      <c r="S12">
        <v>1505000</v>
      </c>
      <c r="T12">
        <v>1997690</v>
      </c>
      <c r="U12">
        <v>2954090</v>
      </c>
      <c r="V12">
        <v>1723930</v>
      </c>
      <c r="W12">
        <v>1256010</v>
      </c>
      <c r="X12">
        <v>1100880</v>
      </c>
      <c r="Y12">
        <v>2659730</v>
      </c>
      <c r="Z12">
        <v>3014340</v>
      </c>
    </row>
    <row r="13" spans="1:26" x14ac:dyDescent="0.2">
      <c r="B13" s="42">
        <f t="shared" si="0"/>
        <v>6.8587105624142677E-2</v>
      </c>
      <c r="C13">
        <v>1387.75</v>
      </c>
      <c r="D13">
        <v>1807.14</v>
      </c>
      <c r="E13">
        <v>4825.33</v>
      </c>
      <c r="F13">
        <v>2212800</v>
      </c>
      <c r="G13">
        <v>1874300</v>
      </c>
      <c r="H13">
        <v>1850320</v>
      </c>
      <c r="I13">
        <v>1823820</v>
      </c>
      <c r="J13">
        <v>1587990</v>
      </c>
      <c r="K13">
        <v>1372310</v>
      </c>
      <c r="L13">
        <v>2544130</v>
      </c>
      <c r="M13">
        <v>1401220</v>
      </c>
      <c r="N13">
        <v>1978300</v>
      </c>
      <c r="O13">
        <v>1865350</v>
      </c>
      <c r="P13">
        <v>1146810</v>
      </c>
      <c r="Q13">
        <v>2051150</v>
      </c>
      <c r="R13">
        <v>1881380</v>
      </c>
      <c r="S13">
        <v>683333</v>
      </c>
      <c r="T13">
        <v>987837</v>
      </c>
      <c r="U13">
        <v>3347860</v>
      </c>
      <c r="V13">
        <v>1529620</v>
      </c>
      <c r="W13">
        <v>1376020</v>
      </c>
      <c r="X13">
        <v>970732</v>
      </c>
      <c r="Y13">
        <v>1689010</v>
      </c>
      <c r="Z13">
        <v>2049850</v>
      </c>
    </row>
    <row r="14" spans="1:26" x14ac:dyDescent="0.2">
      <c r="B14" s="42">
        <f t="shared" si="0"/>
        <v>2.2862368541380892E-2</v>
      </c>
      <c r="C14">
        <v>1480.43</v>
      </c>
      <c r="D14">
        <v>2358.5700000000002</v>
      </c>
      <c r="E14">
        <v>5405.26</v>
      </c>
      <c r="F14">
        <v>2326810</v>
      </c>
      <c r="G14">
        <v>1355280</v>
      </c>
      <c r="H14">
        <v>1753130</v>
      </c>
      <c r="I14">
        <v>2188850</v>
      </c>
      <c r="J14">
        <v>3316290</v>
      </c>
      <c r="K14">
        <v>1888080</v>
      </c>
      <c r="L14">
        <v>2268170</v>
      </c>
      <c r="M14">
        <v>3217650</v>
      </c>
      <c r="N14">
        <v>2281580</v>
      </c>
      <c r="O14">
        <v>1551920</v>
      </c>
      <c r="P14">
        <v>1799730</v>
      </c>
      <c r="Q14">
        <v>2689290</v>
      </c>
      <c r="R14">
        <v>1642670</v>
      </c>
      <c r="S14">
        <v>742594</v>
      </c>
      <c r="T14">
        <v>3304690</v>
      </c>
      <c r="U14">
        <v>1515840</v>
      </c>
      <c r="V14">
        <v>2241320</v>
      </c>
      <c r="W14">
        <v>2362030</v>
      </c>
      <c r="X14">
        <v>1289640</v>
      </c>
      <c r="Y14">
        <v>3842380</v>
      </c>
      <c r="Z14">
        <v>2541980</v>
      </c>
    </row>
    <row r="18" spans="2:26" x14ac:dyDescent="0.2">
      <c r="B18" s="11" t="s">
        <v>104</v>
      </c>
    </row>
    <row r="19" spans="2:26" x14ac:dyDescent="0.2">
      <c r="B19" s="11" t="s">
        <v>10</v>
      </c>
    </row>
    <row r="20" spans="2:26" x14ac:dyDescent="0.2">
      <c r="B20" s="1" t="s">
        <v>102</v>
      </c>
      <c r="C20" s="61" t="s">
        <v>91</v>
      </c>
      <c r="D20" s="61"/>
      <c r="E20" s="61"/>
      <c r="F20" s="61" t="s">
        <v>90</v>
      </c>
      <c r="G20" s="61"/>
      <c r="H20" s="61"/>
      <c r="I20" s="61" t="s">
        <v>93</v>
      </c>
      <c r="J20" s="61"/>
      <c r="K20" s="61"/>
      <c r="L20" s="61" t="s">
        <v>94</v>
      </c>
      <c r="M20" s="61"/>
      <c r="N20" s="61"/>
      <c r="O20" s="61" t="s">
        <v>103</v>
      </c>
      <c r="P20" s="61"/>
      <c r="Q20" s="61"/>
      <c r="R20" s="61" t="s">
        <v>89</v>
      </c>
      <c r="S20" s="61"/>
      <c r="T20" s="61"/>
      <c r="U20" s="61" t="s">
        <v>92</v>
      </c>
      <c r="V20" s="61"/>
      <c r="W20" s="61"/>
      <c r="X20" s="61" t="s">
        <v>88</v>
      </c>
      <c r="Y20" s="61"/>
      <c r="Z20" s="1" t="s">
        <v>46</v>
      </c>
    </row>
    <row r="21" spans="2:26" x14ac:dyDescent="0.2">
      <c r="B21" s="42">
        <v>50</v>
      </c>
      <c r="C21">
        <v>3750.94</v>
      </c>
      <c r="D21">
        <v>3647.57</v>
      </c>
      <c r="E21">
        <v>4048.71</v>
      </c>
      <c r="F21">
        <v>187576</v>
      </c>
      <c r="G21">
        <v>631479</v>
      </c>
      <c r="H21">
        <v>707666</v>
      </c>
      <c r="I21">
        <v>2679.31</v>
      </c>
      <c r="J21">
        <v>2601.96</v>
      </c>
      <c r="K21">
        <v>3393.49</v>
      </c>
      <c r="L21">
        <v>2074.1799999999998</v>
      </c>
      <c r="M21">
        <v>2084.19</v>
      </c>
      <c r="N21">
        <v>2226.21</v>
      </c>
      <c r="O21">
        <v>1538.77</v>
      </c>
      <c r="P21">
        <v>1805.14</v>
      </c>
      <c r="Q21">
        <v>4832.34</v>
      </c>
      <c r="R21">
        <v>1874500</v>
      </c>
      <c r="S21">
        <v>2285150</v>
      </c>
      <c r="T21">
        <v>2787250</v>
      </c>
      <c r="U21">
        <v>53976.6</v>
      </c>
      <c r="V21">
        <v>27700</v>
      </c>
      <c r="W21">
        <v>41849.199999999997</v>
      </c>
      <c r="X21">
        <v>2862410</v>
      </c>
      <c r="Y21">
        <v>1359910</v>
      </c>
      <c r="Z21">
        <v>1598.44</v>
      </c>
    </row>
    <row r="22" spans="2:26" x14ac:dyDescent="0.2">
      <c r="B22" s="42">
        <f>B21/3</f>
        <v>16.666666666666668</v>
      </c>
      <c r="C22">
        <v>3576.88</v>
      </c>
      <c r="D22">
        <v>3225.78</v>
      </c>
      <c r="E22">
        <v>3871.64</v>
      </c>
      <c r="F22">
        <v>189471</v>
      </c>
      <c r="G22">
        <v>272398</v>
      </c>
      <c r="H22">
        <v>131890</v>
      </c>
      <c r="I22">
        <v>1973.83</v>
      </c>
      <c r="J22">
        <v>2165.54</v>
      </c>
      <c r="K22">
        <v>2310.56</v>
      </c>
      <c r="L22">
        <v>6109.94</v>
      </c>
      <c r="M22">
        <v>4290.12</v>
      </c>
      <c r="N22">
        <v>3875.65</v>
      </c>
      <c r="O22">
        <v>1714.13</v>
      </c>
      <c r="P22">
        <v>1791.14</v>
      </c>
      <c r="Q22">
        <v>6151.63</v>
      </c>
      <c r="R22">
        <v>2142760</v>
      </c>
      <c r="S22">
        <v>3273480</v>
      </c>
      <c r="T22">
        <v>1642720</v>
      </c>
      <c r="U22">
        <v>279045</v>
      </c>
      <c r="V22">
        <v>212323</v>
      </c>
      <c r="W22">
        <v>358921</v>
      </c>
      <c r="X22">
        <v>3395010</v>
      </c>
      <c r="Y22">
        <v>1686500</v>
      </c>
      <c r="Z22">
        <v>2628.96</v>
      </c>
    </row>
    <row r="23" spans="2:26" x14ac:dyDescent="0.2">
      <c r="B23" s="42">
        <f t="shared" ref="B23:B28" si="1">B22/3</f>
        <v>5.5555555555555562</v>
      </c>
      <c r="C23">
        <v>1878.15</v>
      </c>
      <c r="D23">
        <v>1732.13</v>
      </c>
      <c r="E23">
        <v>2160.1999999999998</v>
      </c>
      <c r="F23">
        <v>446079</v>
      </c>
      <c r="G23">
        <v>327267</v>
      </c>
      <c r="H23">
        <v>388421</v>
      </c>
      <c r="I23">
        <v>1935.16</v>
      </c>
      <c r="J23">
        <v>16380.9</v>
      </c>
      <c r="K23">
        <v>2263.2199999999998</v>
      </c>
      <c r="L23">
        <v>155318</v>
      </c>
      <c r="M23">
        <v>132204</v>
      </c>
      <c r="N23">
        <v>135610</v>
      </c>
      <c r="O23">
        <v>132525</v>
      </c>
      <c r="P23">
        <v>111393</v>
      </c>
      <c r="Q23">
        <v>78524.600000000006</v>
      </c>
      <c r="R23">
        <v>2100220</v>
      </c>
      <c r="S23">
        <v>3124300</v>
      </c>
      <c r="T23">
        <v>1284710</v>
      </c>
      <c r="U23">
        <v>314336</v>
      </c>
      <c r="V23">
        <v>975198</v>
      </c>
      <c r="W23">
        <v>436415</v>
      </c>
      <c r="X23">
        <v>2714260</v>
      </c>
      <c r="Y23">
        <v>2758940</v>
      </c>
      <c r="Z23">
        <v>9052.52</v>
      </c>
    </row>
    <row r="24" spans="2:26" x14ac:dyDescent="0.2">
      <c r="B24" s="42">
        <f t="shared" si="1"/>
        <v>1.8518518518518521</v>
      </c>
      <c r="C24">
        <v>2000.17</v>
      </c>
      <c r="D24">
        <v>2039.85</v>
      </c>
      <c r="E24">
        <v>3142.09</v>
      </c>
      <c r="F24">
        <v>1566760</v>
      </c>
      <c r="G24">
        <v>686880</v>
      </c>
      <c r="H24">
        <v>830044</v>
      </c>
      <c r="I24">
        <v>92322.4</v>
      </c>
      <c r="J24">
        <v>204247</v>
      </c>
      <c r="K24">
        <v>467661</v>
      </c>
      <c r="L24">
        <v>651199</v>
      </c>
      <c r="M24">
        <v>669296</v>
      </c>
      <c r="N24">
        <v>925218</v>
      </c>
      <c r="O24">
        <v>948996</v>
      </c>
      <c r="P24">
        <v>1721080</v>
      </c>
      <c r="Q24">
        <v>1950510</v>
      </c>
      <c r="R24">
        <v>3849830</v>
      </c>
      <c r="S24">
        <v>1744920</v>
      </c>
      <c r="T24">
        <v>2065860</v>
      </c>
      <c r="U24">
        <v>1171740</v>
      </c>
      <c r="V24">
        <v>2079100</v>
      </c>
      <c r="W24">
        <v>1143300</v>
      </c>
      <c r="X24">
        <v>2348520</v>
      </c>
      <c r="Y24">
        <v>3763480</v>
      </c>
      <c r="Z24">
        <v>281386</v>
      </c>
    </row>
    <row r="25" spans="2:26" x14ac:dyDescent="0.2">
      <c r="B25" s="42">
        <f t="shared" si="1"/>
        <v>0.61728395061728403</v>
      </c>
      <c r="C25">
        <v>2249.2199999999998</v>
      </c>
      <c r="D25">
        <v>2444.59</v>
      </c>
      <c r="E25">
        <v>4150.74</v>
      </c>
      <c r="F25">
        <v>1235090</v>
      </c>
      <c r="G25">
        <v>1881180</v>
      </c>
      <c r="H25">
        <v>1107200</v>
      </c>
      <c r="I25">
        <v>337283</v>
      </c>
      <c r="J25">
        <v>423319</v>
      </c>
      <c r="K25">
        <v>1443970</v>
      </c>
      <c r="L25">
        <v>1497140</v>
      </c>
      <c r="M25">
        <v>3002850</v>
      </c>
      <c r="N25">
        <v>1738100</v>
      </c>
      <c r="O25">
        <v>2226070</v>
      </c>
      <c r="P25">
        <v>1711550</v>
      </c>
      <c r="Q25">
        <v>2549370</v>
      </c>
      <c r="R25">
        <v>1660130</v>
      </c>
      <c r="S25">
        <v>2606290</v>
      </c>
      <c r="T25">
        <v>1514600</v>
      </c>
      <c r="U25">
        <v>2897600</v>
      </c>
      <c r="V25">
        <v>4222620</v>
      </c>
      <c r="W25">
        <v>1774910</v>
      </c>
      <c r="X25">
        <v>1526160</v>
      </c>
      <c r="Y25">
        <v>2225340</v>
      </c>
      <c r="Z25">
        <v>2868280</v>
      </c>
    </row>
    <row r="26" spans="2:26" x14ac:dyDescent="0.2">
      <c r="B26" s="42">
        <f t="shared" si="1"/>
        <v>0.20576131687242802</v>
      </c>
      <c r="C26">
        <v>1962.83</v>
      </c>
      <c r="D26">
        <v>2002.17</v>
      </c>
      <c r="E26">
        <v>5277.2</v>
      </c>
      <c r="F26">
        <v>2004410</v>
      </c>
      <c r="G26">
        <v>1859620</v>
      </c>
      <c r="H26">
        <v>2446030</v>
      </c>
      <c r="I26">
        <v>2492650</v>
      </c>
      <c r="J26">
        <v>1483680</v>
      </c>
      <c r="K26">
        <v>2310190</v>
      </c>
      <c r="L26">
        <v>1407070</v>
      </c>
      <c r="M26">
        <v>4033890</v>
      </c>
      <c r="N26">
        <v>2302250</v>
      </c>
      <c r="O26">
        <v>1923580</v>
      </c>
      <c r="P26">
        <v>2404010</v>
      </c>
      <c r="Q26">
        <v>1266760</v>
      </c>
      <c r="R26">
        <v>2546070</v>
      </c>
      <c r="S26">
        <v>3052970</v>
      </c>
      <c r="T26">
        <v>1401690</v>
      </c>
      <c r="U26">
        <v>2838240</v>
      </c>
      <c r="V26">
        <v>3325300</v>
      </c>
      <c r="W26">
        <v>1920160</v>
      </c>
      <c r="X26">
        <v>1969890</v>
      </c>
      <c r="Y26">
        <v>2393230</v>
      </c>
      <c r="Z26">
        <v>1481190</v>
      </c>
    </row>
    <row r="27" spans="2:26" x14ac:dyDescent="0.2">
      <c r="B27" s="42">
        <f t="shared" si="1"/>
        <v>6.8587105624142677E-2</v>
      </c>
      <c r="C27">
        <v>1827.48</v>
      </c>
      <c r="D27">
        <v>2085.52</v>
      </c>
      <c r="E27">
        <v>5182.82</v>
      </c>
      <c r="F27">
        <v>1738020</v>
      </c>
      <c r="G27">
        <v>1312420</v>
      </c>
      <c r="H27">
        <v>3171900</v>
      </c>
      <c r="I27">
        <v>1089480</v>
      </c>
      <c r="J27">
        <v>1644190</v>
      </c>
      <c r="K27">
        <v>2307060</v>
      </c>
      <c r="L27">
        <v>2561250</v>
      </c>
      <c r="M27">
        <v>2199810</v>
      </c>
      <c r="N27">
        <v>3148320</v>
      </c>
      <c r="O27">
        <v>1698320</v>
      </c>
      <c r="P27">
        <v>1420320</v>
      </c>
      <c r="Q27">
        <v>2605720</v>
      </c>
      <c r="R27">
        <v>2161310</v>
      </c>
      <c r="S27">
        <v>2822920</v>
      </c>
      <c r="T27">
        <v>1210410</v>
      </c>
      <c r="U27">
        <v>2234460</v>
      </c>
      <c r="V27">
        <v>3430590</v>
      </c>
      <c r="W27">
        <v>2840150</v>
      </c>
      <c r="X27">
        <v>2623740</v>
      </c>
      <c r="Y27">
        <v>1625740</v>
      </c>
      <c r="Z27">
        <v>2505280</v>
      </c>
    </row>
    <row r="28" spans="2:26" x14ac:dyDescent="0.2">
      <c r="B28" s="42">
        <f t="shared" si="1"/>
        <v>2.2862368541380892E-2</v>
      </c>
      <c r="C28">
        <v>2410.92</v>
      </c>
      <c r="D28">
        <v>7925.03</v>
      </c>
      <c r="E28">
        <v>4789.99</v>
      </c>
      <c r="F28">
        <v>1916170</v>
      </c>
      <c r="G28">
        <v>2440880</v>
      </c>
      <c r="H28">
        <v>2370140</v>
      </c>
      <c r="I28">
        <v>2129350</v>
      </c>
      <c r="J28">
        <v>1602000</v>
      </c>
      <c r="K28">
        <v>2768300</v>
      </c>
      <c r="L28">
        <v>1786010</v>
      </c>
      <c r="M28">
        <v>2012470</v>
      </c>
      <c r="N28">
        <v>1803820</v>
      </c>
      <c r="O28">
        <v>1159070</v>
      </c>
      <c r="P28">
        <v>1500660</v>
      </c>
      <c r="Q28">
        <v>2241810</v>
      </c>
      <c r="R28">
        <v>1894780</v>
      </c>
      <c r="S28">
        <v>2056160</v>
      </c>
      <c r="T28">
        <v>2052430</v>
      </c>
      <c r="U28">
        <v>1789390</v>
      </c>
      <c r="V28">
        <v>2644380</v>
      </c>
      <c r="W28">
        <v>2487770</v>
      </c>
      <c r="X28">
        <v>2083390</v>
      </c>
      <c r="Y28">
        <v>1305190</v>
      </c>
      <c r="Z28">
        <v>3236610</v>
      </c>
    </row>
    <row r="31" spans="2:26" x14ac:dyDescent="0.2">
      <c r="B31" s="11" t="s">
        <v>104</v>
      </c>
    </row>
    <row r="32" spans="2:26" x14ac:dyDescent="0.2">
      <c r="B32" s="11" t="s">
        <v>14</v>
      </c>
    </row>
    <row r="33" spans="2:26" x14ac:dyDescent="0.2">
      <c r="B33" s="39" t="s">
        <v>102</v>
      </c>
      <c r="C33" s="62" t="s">
        <v>91</v>
      </c>
      <c r="D33" s="62"/>
      <c r="E33" s="62"/>
      <c r="F33" s="62" t="s">
        <v>90</v>
      </c>
      <c r="G33" s="62"/>
      <c r="H33" s="62"/>
      <c r="I33" s="62" t="s">
        <v>93</v>
      </c>
      <c r="J33" s="62"/>
      <c r="K33" s="62"/>
      <c r="L33" s="62" t="s">
        <v>94</v>
      </c>
      <c r="M33" s="62"/>
      <c r="N33" s="62"/>
      <c r="O33" s="62" t="s">
        <v>103</v>
      </c>
      <c r="P33" s="62"/>
      <c r="Q33" s="62"/>
      <c r="R33" s="62" t="s">
        <v>89</v>
      </c>
      <c r="S33" s="62"/>
      <c r="T33" s="62"/>
      <c r="U33" s="62" t="s">
        <v>92</v>
      </c>
      <c r="V33" s="62"/>
      <c r="W33" s="62"/>
      <c r="X33" s="62" t="s">
        <v>88</v>
      </c>
      <c r="Y33" s="62"/>
      <c r="Z33" s="41" t="s">
        <v>46</v>
      </c>
    </row>
    <row r="34" spans="2:26" x14ac:dyDescent="0.2">
      <c r="B34" s="40">
        <v>50</v>
      </c>
      <c r="C34">
        <v>2031.51</v>
      </c>
      <c r="D34">
        <v>2016.17</v>
      </c>
      <c r="E34">
        <v>2015.51</v>
      </c>
      <c r="F34">
        <v>186558</v>
      </c>
      <c r="G34">
        <v>151989</v>
      </c>
      <c r="H34">
        <v>539480</v>
      </c>
      <c r="I34">
        <v>1278.4000000000001</v>
      </c>
      <c r="J34">
        <v>1703.12</v>
      </c>
      <c r="K34">
        <v>1291.07</v>
      </c>
      <c r="L34">
        <v>3232.45</v>
      </c>
      <c r="M34">
        <v>4333.8100000000004</v>
      </c>
      <c r="N34">
        <v>3129.75</v>
      </c>
      <c r="O34">
        <v>1192.3900000000001</v>
      </c>
      <c r="P34">
        <v>1006.71</v>
      </c>
      <c r="Q34">
        <v>1149.3900000000001</v>
      </c>
      <c r="R34">
        <v>1933110</v>
      </c>
      <c r="S34">
        <v>2994420</v>
      </c>
      <c r="T34">
        <v>2452220</v>
      </c>
      <c r="U34">
        <v>276039</v>
      </c>
      <c r="V34">
        <v>194436</v>
      </c>
      <c r="W34">
        <v>272266</v>
      </c>
      <c r="X34">
        <v>2360300</v>
      </c>
      <c r="Y34">
        <v>1664770</v>
      </c>
      <c r="Z34">
        <v>1565.77</v>
      </c>
    </row>
    <row r="35" spans="2:26" x14ac:dyDescent="0.2">
      <c r="B35" s="40">
        <v>16.670000000000002</v>
      </c>
      <c r="C35">
        <v>1079.05</v>
      </c>
      <c r="D35">
        <v>1518.1</v>
      </c>
      <c r="E35">
        <v>1409.09</v>
      </c>
      <c r="F35">
        <v>32711.599999999999</v>
      </c>
      <c r="G35">
        <v>1797270</v>
      </c>
      <c r="H35">
        <v>55631.1</v>
      </c>
      <c r="I35">
        <v>1422.09</v>
      </c>
      <c r="J35">
        <v>1348.08</v>
      </c>
      <c r="K35">
        <v>1237.4000000000001</v>
      </c>
      <c r="L35">
        <v>5325.22</v>
      </c>
      <c r="M35">
        <v>15330.8</v>
      </c>
      <c r="N35">
        <v>4799.99</v>
      </c>
      <c r="O35">
        <v>1001.71</v>
      </c>
      <c r="P35">
        <v>945.70500000000004</v>
      </c>
      <c r="Q35">
        <v>1161.72</v>
      </c>
      <c r="R35">
        <v>2126620</v>
      </c>
      <c r="S35">
        <v>2477730</v>
      </c>
      <c r="T35">
        <v>2124930</v>
      </c>
      <c r="U35">
        <v>589884</v>
      </c>
      <c r="V35">
        <v>158662</v>
      </c>
      <c r="W35">
        <v>361441</v>
      </c>
      <c r="X35">
        <v>2256300</v>
      </c>
      <c r="Y35">
        <v>2335380</v>
      </c>
      <c r="Z35">
        <v>1760.13</v>
      </c>
    </row>
    <row r="36" spans="2:26" x14ac:dyDescent="0.2">
      <c r="B36" s="40">
        <v>5.56</v>
      </c>
      <c r="C36">
        <v>1360.41</v>
      </c>
      <c r="D36">
        <v>1553.77</v>
      </c>
      <c r="E36">
        <v>1697.46</v>
      </c>
      <c r="F36">
        <v>363979</v>
      </c>
      <c r="G36">
        <v>274328</v>
      </c>
      <c r="H36">
        <v>945481</v>
      </c>
      <c r="I36">
        <v>1265.74</v>
      </c>
      <c r="J36">
        <v>1232.07</v>
      </c>
      <c r="K36">
        <v>1283.07</v>
      </c>
      <c r="L36">
        <v>31492.9</v>
      </c>
      <c r="M36">
        <v>19429.900000000001</v>
      </c>
      <c r="N36">
        <v>17021.8</v>
      </c>
      <c r="O36">
        <v>1955.5</v>
      </c>
      <c r="P36">
        <v>983.04200000000003</v>
      </c>
      <c r="Q36">
        <v>13607.5</v>
      </c>
      <c r="R36">
        <v>2613660</v>
      </c>
      <c r="S36">
        <v>2207650</v>
      </c>
      <c r="T36">
        <v>1633460</v>
      </c>
      <c r="U36">
        <v>641151</v>
      </c>
      <c r="V36">
        <v>603633</v>
      </c>
      <c r="W36">
        <v>685737</v>
      </c>
      <c r="X36">
        <v>1136270</v>
      </c>
      <c r="Y36">
        <v>2271480</v>
      </c>
      <c r="Z36">
        <v>2733.99</v>
      </c>
    </row>
    <row r="37" spans="2:26" x14ac:dyDescent="0.2">
      <c r="B37" s="40">
        <v>1.85</v>
      </c>
      <c r="C37">
        <v>588.34799999999996</v>
      </c>
      <c r="D37">
        <v>547.01300000000003</v>
      </c>
      <c r="E37">
        <v>691.35400000000004</v>
      </c>
      <c r="F37">
        <v>874081</v>
      </c>
      <c r="G37">
        <v>33105.4</v>
      </c>
      <c r="H37">
        <v>456203</v>
      </c>
      <c r="I37">
        <v>45054.3</v>
      </c>
      <c r="J37">
        <v>153443</v>
      </c>
      <c r="K37">
        <v>4418.09</v>
      </c>
      <c r="L37">
        <v>41388.5</v>
      </c>
      <c r="M37">
        <v>696111</v>
      </c>
      <c r="N37">
        <v>78424.600000000006</v>
      </c>
      <c r="O37">
        <v>96566.6</v>
      </c>
      <c r="P37">
        <v>258070</v>
      </c>
      <c r="Q37">
        <v>70944.100000000006</v>
      </c>
      <c r="R37">
        <v>2475590</v>
      </c>
      <c r="S37">
        <v>2518850</v>
      </c>
      <c r="T37">
        <v>2298050</v>
      </c>
      <c r="U37">
        <v>752520</v>
      </c>
      <c r="V37">
        <v>1110420</v>
      </c>
      <c r="W37">
        <v>720327</v>
      </c>
      <c r="X37">
        <v>2858240</v>
      </c>
      <c r="Y37">
        <v>1276470</v>
      </c>
      <c r="Z37">
        <v>46499.3</v>
      </c>
    </row>
    <row r="38" spans="2:26" x14ac:dyDescent="0.2">
      <c r="B38" s="40">
        <v>0.62</v>
      </c>
      <c r="C38">
        <v>1140.3900000000001</v>
      </c>
      <c r="D38">
        <v>1321.08</v>
      </c>
      <c r="E38">
        <v>1225.4000000000001</v>
      </c>
      <c r="F38">
        <v>86574.8</v>
      </c>
      <c r="G38">
        <v>767696</v>
      </c>
      <c r="H38">
        <v>796832</v>
      </c>
      <c r="I38">
        <v>381914</v>
      </c>
      <c r="J38">
        <v>20605.2</v>
      </c>
      <c r="K38">
        <v>195083</v>
      </c>
      <c r="L38">
        <v>792893</v>
      </c>
      <c r="M38">
        <v>592727</v>
      </c>
      <c r="N38">
        <v>945007</v>
      </c>
      <c r="O38">
        <v>898014</v>
      </c>
      <c r="P38">
        <v>811137</v>
      </c>
      <c r="Q38">
        <v>824500</v>
      </c>
      <c r="R38">
        <v>3132200</v>
      </c>
      <c r="S38">
        <v>3185760</v>
      </c>
      <c r="T38">
        <v>2767870</v>
      </c>
      <c r="U38">
        <v>1239140</v>
      </c>
      <c r="V38">
        <v>1804020</v>
      </c>
      <c r="W38">
        <v>992120</v>
      </c>
      <c r="X38">
        <v>1860330</v>
      </c>
      <c r="Y38">
        <v>1842660</v>
      </c>
      <c r="Z38">
        <v>1684150</v>
      </c>
    </row>
    <row r="39" spans="2:26" x14ac:dyDescent="0.2">
      <c r="B39" s="40">
        <v>0.21</v>
      </c>
      <c r="C39">
        <v>1435.42</v>
      </c>
      <c r="D39">
        <v>1675.45</v>
      </c>
      <c r="E39">
        <v>1659.45</v>
      </c>
      <c r="F39">
        <v>546942</v>
      </c>
      <c r="G39">
        <v>886361</v>
      </c>
      <c r="H39">
        <v>2094250</v>
      </c>
      <c r="I39">
        <v>1003850</v>
      </c>
      <c r="J39">
        <v>111957</v>
      </c>
      <c r="K39">
        <v>988865</v>
      </c>
      <c r="L39">
        <v>1870509</v>
      </c>
      <c r="M39">
        <v>1530311</v>
      </c>
      <c r="N39">
        <v>1051100</v>
      </c>
      <c r="O39">
        <v>1232510</v>
      </c>
      <c r="P39">
        <v>1506650</v>
      </c>
      <c r="Q39">
        <v>1477610</v>
      </c>
      <c r="R39">
        <v>2264910</v>
      </c>
      <c r="S39">
        <v>3149750</v>
      </c>
      <c r="T39">
        <v>2373710</v>
      </c>
      <c r="U39">
        <v>1664420</v>
      </c>
      <c r="V39">
        <v>1220180</v>
      </c>
      <c r="W39">
        <v>1222320</v>
      </c>
      <c r="X39">
        <v>2779010</v>
      </c>
      <c r="Y39">
        <v>1210230</v>
      </c>
      <c r="Z39">
        <v>1588180</v>
      </c>
    </row>
    <row r="40" spans="2:26" x14ac:dyDescent="0.2">
      <c r="B40" s="40">
        <v>7.0000000000000007E-2</v>
      </c>
      <c r="C40">
        <v>1509.43</v>
      </c>
      <c r="D40">
        <v>1846.48</v>
      </c>
      <c r="E40">
        <v>2058.85</v>
      </c>
      <c r="F40">
        <v>981917</v>
      </c>
      <c r="G40">
        <v>736882</v>
      </c>
      <c r="H40">
        <v>2400670</v>
      </c>
      <c r="I40">
        <v>1612800</v>
      </c>
      <c r="J40">
        <v>765664</v>
      </c>
      <c r="K40">
        <v>1958390</v>
      </c>
      <c r="L40">
        <v>1006960</v>
      </c>
      <c r="M40">
        <v>1809070</v>
      </c>
      <c r="N40">
        <v>1908650</v>
      </c>
      <c r="O40">
        <v>1578280</v>
      </c>
      <c r="P40">
        <v>1241260</v>
      </c>
      <c r="Q40">
        <v>2361020</v>
      </c>
      <c r="R40">
        <v>1905130</v>
      </c>
      <c r="S40">
        <v>2273310</v>
      </c>
      <c r="T40">
        <v>3534310</v>
      </c>
      <c r="U40">
        <v>1791690</v>
      </c>
      <c r="V40">
        <v>1333480</v>
      </c>
      <c r="W40">
        <v>2257370</v>
      </c>
      <c r="X40">
        <v>1791520</v>
      </c>
      <c r="Y40">
        <v>1876760</v>
      </c>
      <c r="Z40">
        <v>1494160</v>
      </c>
    </row>
    <row r="41" spans="2:26" x14ac:dyDescent="0.2">
      <c r="B41" s="40">
        <v>0.02</v>
      </c>
      <c r="C41">
        <v>1810.47</v>
      </c>
      <c r="D41">
        <v>7168.21</v>
      </c>
      <c r="E41">
        <v>2328.5700000000002</v>
      </c>
      <c r="F41">
        <v>1730990</v>
      </c>
      <c r="G41">
        <v>4284630</v>
      </c>
      <c r="H41">
        <v>1014400</v>
      </c>
      <c r="I41">
        <v>740908</v>
      </c>
      <c r="J41">
        <v>4165670</v>
      </c>
      <c r="K41">
        <v>725441</v>
      </c>
      <c r="L41">
        <v>1515130</v>
      </c>
      <c r="M41">
        <v>2532910</v>
      </c>
      <c r="N41">
        <v>1747430</v>
      </c>
      <c r="O41">
        <v>2097500</v>
      </c>
      <c r="P41">
        <v>2418270</v>
      </c>
      <c r="Q41">
        <v>2186900</v>
      </c>
      <c r="R41">
        <v>1657660</v>
      </c>
      <c r="S41">
        <v>3434800</v>
      </c>
      <c r="T41">
        <v>1824450</v>
      </c>
      <c r="U41">
        <v>958672</v>
      </c>
      <c r="V41">
        <v>2288650</v>
      </c>
      <c r="W41">
        <v>2886570</v>
      </c>
      <c r="X41">
        <v>1716750</v>
      </c>
      <c r="Y41">
        <v>1590370</v>
      </c>
      <c r="Z41">
        <v>4962640</v>
      </c>
    </row>
    <row r="44" spans="2:26" x14ac:dyDescent="0.2">
      <c r="B44" s="11" t="s">
        <v>105</v>
      </c>
    </row>
    <row r="45" spans="2:26" x14ac:dyDescent="0.2">
      <c r="B45" s="11" t="s">
        <v>11</v>
      </c>
    </row>
    <row r="46" spans="2:26" x14ac:dyDescent="0.2">
      <c r="B46" s="1" t="s">
        <v>102</v>
      </c>
      <c r="C46" s="61" t="s">
        <v>91</v>
      </c>
      <c r="D46" s="61"/>
      <c r="E46" s="61" t="s">
        <v>90</v>
      </c>
      <c r="F46" s="61"/>
      <c r="G46" s="61" t="s">
        <v>93</v>
      </c>
      <c r="H46" s="61"/>
      <c r="I46" s="61" t="s">
        <v>94</v>
      </c>
      <c r="J46" s="61"/>
      <c r="K46" s="61" t="s">
        <v>103</v>
      </c>
      <c r="L46" s="61"/>
      <c r="M46" s="61" t="s">
        <v>89</v>
      </c>
      <c r="N46" s="61"/>
      <c r="O46" s="61" t="s">
        <v>92</v>
      </c>
      <c r="P46" s="61"/>
      <c r="Q46" s="61" t="s">
        <v>88</v>
      </c>
      <c r="R46" s="61"/>
      <c r="S46" s="61" t="s">
        <v>46</v>
      </c>
      <c r="T46" s="61"/>
    </row>
    <row r="47" spans="2:26" x14ac:dyDescent="0.2">
      <c r="B47" s="42">
        <v>50</v>
      </c>
      <c r="C47" s="44">
        <v>0.16060099999999999</v>
      </c>
      <c r="D47" s="44">
        <v>0.11801399999999999</v>
      </c>
      <c r="E47" s="44">
        <v>1.9250100000000001</v>
      </c>
      <c r="F47" s="44">
        <v>1.75976</v>
      </c>
      <c r="G47" s="44">
        <v>0.129333</v>
      </c>
      <c r="H47" s="44">
        <v>0.12186900000000001</v>
      </c>
      <c r="I47" s="44">
        <v>2.16987</v>
      </c>
      <c r="J47" s="44">
        <v>2.1241699999999999</v>
      </c>
      <c r="K47" s="44">
        <v>0.15055499999999999</v>
      </c>
      <c r="L47" s="44">
        <v>0.152117</v>
      </c>
      <c r="M47" s="44">
        <v>2.17788</v>
      </c>
      <c r="N47" s="44">
        <v>2.0768800000000001</v>
      </c>
      <c r="O47" s="44">
        <v>2.0699299999999998</v>
      </c>
      <c r="P47" s="44">
        <v>2.0556299999999998</v>
      </c>
      <c r="Q47" s="44">
        <v>2.3363900000000002</v>
      </c>
      <c r="R47" s="44">
        <v>2.4005700000000001</v>
      </c>
      <c r="S47" s="44">
        <v>2.0329799999999998</v>
      </c>
      <c r="T47" s="44">
        <v>2.0644200000000001</v>
      </c>
    </row>
    <row r="48" spans="2:26" x14ac:dyDescent="0.2">
      <c r="B48" s="42">
        <v>16.670000000000002</v>
      </c>
      <c r="C48" s="44">
        <v>0.13425500000000001</v>
      </c>
      <c r="D48" s="44">
        <v>0.10682700000000001</v>
      </c>
      <c r="E48" s="44">
        <v>2.02413</v>
      </c>
      <c r="F48" s="44">
        <v>2.0278900000000002</v>
      </c>
      <c r="G48" s="44">
        <v>0.60535000000000005</v>
      </c>
      <c r="H48" s="44">
        <v>0.55291500000000005</v>
      </c>
      <c r="I48" s="44">
        <v>2.1690900000000002</v>
      </c>
      <c r="J48" s="44">
        <v>2.14392</v>
      </c>
      <c r="K48" s="44">
        <v>0.14790600000000001</v>
      </c>
      <c r="L48" s="44">
        <v>0.158471</v>
      </c>
      <c r="M48" s="44">
        <v>2.20234</v>
      </c>
      <c r="N48" s="44">
        <v>2.14507</v>
      </c>
      <c r="O48" s="44">
        <v>2.1402800000000002</v>
      </c>
      <c r="P48" s="44">
        <v>2.1627700000000001</v>
      </c>
      <c r="Q48" s="44">
        <v>2.33683</v>
      </c>
      <c r="R48" s="44">
        <v>2.4088699999999998</v>
      </c>
      <c r="S48" s="44">
        <v>2.0912600000000001</v>
      </c>
      <c r="T48" s="44">
        <v>2.1148899999999999</v>
      </c>
    </row>
    <row r="49" spans="2:20" x14ac:dyDescent="0.2">
      <c r="B49" s="42">
        <v>5.56</v>
      </c>
      <c r="C49" s="44">
        <v>1.33274</v>
      </c>
      <c r="D49" s="44">
        <v>1.33551</v>
      </c>
      <c r="E49" s="44">
        <v>1.99251</v>
      </c>
      <c r="F49" s="44">
        <v>1.9068700000000001</v>
      </c>
      <c r="G49" s="44">
        <v>2.01335</v>
      </c>
      <c r="H49" s="44">
        <v>1.98167</v>
      </c>
      <c r="I49" s="44">
        <v>2.1377199999999998</v>
      </c>
      <c r="J49" s="44">
        <v>2.1300300000000001</v>
      </c>
      <c r="K49" s="44">
        <v>1.78311</v>
      </c>
      <c r="L49" s="44">
        <v>1.82498</v>
      </c>
      <c r="M49" s="44">
        <v>2.15727</v>
      </c>
      <c r="N49" s="44">
        <v>2.10649</v>
      </c>
      <c r="O49" s="44">
        <v>2.1511999999999998</v>
      </c>
      <c r="P49" s="44">
        <v>2.15036</v>
      </c>
      <c r="Q49" s="44">
        <v>2.2801300000000002</v>
      </c>
      <c r="R49" s="44">
        <v>2.3298800000000002</v>
      </c>
      <c r="S49" s="44">
        <v>2.09748</v>
      </c>
      <c r="T49" s="44">
        <v>2.1089500000000001</v>
      </c>
    </row>
    <row r="50" spans="2:20" x14ac:dyDescent="0.2">
      <c r="B50" s="42">
        <v>1.85</v>
      </c>
      <c r="C50" s="44">
        <v>2.0028000000000001</v>
      </c>
      <c r="D50" s="44">
        <v>1.8987000000000001</v>
      </c>
      <c r="E50" s="44">
        <v>2.0375100000000002</v>
      </c>
      <c r="F50" s="44">
        <v>2.0501999999999998</v>
      </c>
      <c r="G50" s="44">
        <v>2.0950799999999998</v>
      </c>
      <c r="H50" s="44">
        <v>2.0787499999999999</v>
      </c>
      <c r="I50" s="44">
        <v>2.0809000000000002</v>
      </c>
      <c r="J50" s="44">
        <v>2.0530599999999999</v>
      </c>
      <c r="K50" s="44">
        <v>2.0633499999999998</v>
      </c>
      <c r="L50" s="44">
        <v>2.1518000000000002</v>
      </c>
      <c r="M50" s="44">
        <v>2.0861900000000002</v>
      </c>
      <c r="N50" s="44">
        <v>2.0590099999999998</v>
      </c>
      <c r="O50" s="44">
        <v>2.0899000000000001</v>
      </c>
      <c r="P50" s="44">
        <v>2.0658799999999999</v>
      </c>
      <c r="Q50" s="44">
        <v>2.20642</v>
      </c>
      <c r="R50" s="44">
        <v>2.2016800000000001</v>
      </c>
      <c r="S50" s="44">
        <v>2.1117300000000001</v>
      </c>
      <c r="T50" s="44">
        <v>2.1616200000000001</v>
      </c>
    </row>
    <row r="51" spans="2:20" x14ac:dyDescent="0.2">
      <c r="B51" s="42">
        <v>0.62</v>
      </c>
      <c r="C51" s="44">
        <v>2.0942400000000001</v>
      </c>
      <c r="D51" s="44">
        <v>1.94255</v>
      </c>
      <c r="E51" s="44">
        <v>2.0004300000000002</v>
      </c>
      <c r="F51" s="44">
        <v>2.00474</v>
      </c>
      <c r="G51" s="44">
        <v>2.0213899999999998</v>
      </c>
      <c r="H51" s="44">
        <v>2.1565300000000001</v>
      </c>
      <c r="I51" s="44">
        <v>1.9980500000000001</v>
      </c>
      <c r="J51" s="44">
        <v>2.0001799999999998</v>
      </c>
      <c r="K51" s="44">
        <v>2.0338500000000002</v>
      </c>
      <c r="L51" s="44">
        <v>2.1129600000000002</v>
      </c>
      <c r="M51" s="44">
        <v>2.00989</v>
      </c>
      <c r="N51" s="44">
        <v>1.99143</v>
      </c>
      <c r="O51" s="44">
        <v>2.1211600000000002</v>
      </c>
      <c r="P51" s="44">
        <v>2.0939700000000001</v>
      </c>
      <c r="Q51" s="44">
        <v>2.20831</v>
      </c>
      <c r="R51" s="44">
        <v>2.1656399999999998</v>
      </c>
      <c r="S51" s="44">
        <v>2.1368299999999998</v>
      </c>
      <c r="T51" s="44">
        <v>2.1584599999999998</v>
      </c>
    </row>
    <row r="52" spans="2:20" x14ac:dyDescent="0.2">
      <c r="B52" s="42">
        <v>0.21</v>
      </c>
      <c r="C52" s="44">
        <v>2.0431499999999998</v>
      </c>
      <c r="D52" s="44">
        <v>1.89323</v>
      </c>
      <c r="E52" s="44">
        <v>2.0065900000000001</v>
      </c>
      <c r="F52" s="44">
        <v>2.0044599999999999</v>
      </c>
      <c r="G52" s="44">
        <v>2.04895</v>
      </c>
      <c r="H52" s="44">
        <v>2.06663</v>
      </c>
      <c r="I52" s="44">
        <v>2.07924</v>
      </c>
      <c r="J52" s="44">
        <v>2.0224899999999999</v>
      </c>
      <c r="K52" s="44">
        <v>2.0372599999999998</v>
      </c>
      <c r="L52" s="44">
        <v>2.1355900000000001</v>
      </c>
      <c r="M52" s="44">
        <v>2.0149599999999999</v>
      </c>
      <c r="N52" s="44">
        <v>1.99976</v>
      </c>
      <c r="O52" s="44">
        <v>2.0057900000000002</v>
      </c>
      <c r="P52" s="44">
        <v>2.12113</v>
      </c>
      <c r="Q52" s="44">
        <v>2.2121200000000001</v>
      </c>
      <c r="R52" s="44">
        <v>2.1790400000000001</v>
      </c>
      <c r="S52" s="44">
        <v>2.1462300000000001</v>
      </c>
      <c r="T52" s="44">
        <v>2.15191</v>
      </c>
    </row>
    <row r="53" spans="2:20" x14ac:dyDescent="0.2">
      <c r="B53" s="42">
        <v>7.0000000000000007E-2</v>
      </c>
      <c r="C53" s="44">
        <v>2.1003099999999999</v>
      </c>
      <c r="D53" s="44">
        <v>1.8902300000000001</v>
      </c>
      <c r="E53" s="44">
        <v>2.0242499999999999</v>
      </c>
      <c r="F53" s="44">
        <v>2.0585</v>
      </c>
      <c r="G53" s="44">
        <v>2.0528900000000001</v>
      </c>
      <c r="H53" s="44">
        <v>2.10501</v>
      </c>
      <c r="I53" s="44">
        <v>2.05566</v>
      </c>
      <c r="J53" s="44">
        <v>2.04474</v>
      </c>
      <c r="K53" s="44">
        <v>2.0960999999999999</v>
      </c>
      <c r="L53" s="44">
        <v>2.1913499999999999</v>
      </c>
      <c r="M53" s="44">
        <v>2.0672299999999999</v>
      </c>
      <c r="N53" s="44">
        <v>2.0039500000000001</v>
      </c>
      <c r="O53" s="44">
        <v>2.1262599999999998</v>
      </c>
      <c r="P53" s="44">
        <v>2.0446599999999999</v>
      </c>
      <c r="Q53" s="44">
        <v>2.19685</v>
      </c>
      <c r="R53" s="44">
        <v>2.1576</v>
      </c>
      <c r="S53" s="44">
        <v>2.1019999999999999</v>
      </c>
      <c r="T53" s="44">
        <v>2.1142599999999998</v>
      </c>
    </row>
    <row r="54" spans="2:20" x14ac:dyDescent="0.2">
      <c r="B54" s="42">
        <v>0.02</v>
      </c>
      <c r="C54" s="44">
        <v>2.1063299999999998</v>
      </c>
      <c r="D54" s="44">
        <v>2.0306299999999999</v>
      </c>
      <c r="E54" s="44">
        <v>2.00705</v>
      </c>
      <c r="F54" s="44">
        <v>2.0591300000000001</v>
      </c>
      <c r="G54" s="44">
        <v>2.09361</v>
      </c>
      <c r="H54" s="44">
        <v>2.07003</v>
      </c>
      <c r="I54" s="44">
        <v>2.1090100000000001</v>
      </c>
      <c r="J54" s="44">
        <v>1.98699</v>
      </c>
      <c r="K54" s="44">
        <v>2.1106799999999999</v>
      </c>
      <c r="L54" s="44">
        <v>2.1659899999999999</v>
      </c>
      <c r="M54" s="44">
        <v>2.0148299999999999</v>
      </c>
      <c r="N54" s="44">
        <v>2.0291100000000002</v>
      </c>
      <c r="O54" s="44">
        <v>2.0991200000000001</v>
      </c>
      <c r="P54" s="44">
        <v>2.1303700000000001</v>
      </c>
      <c r="Q54" s="44">
        <v>2.2611400000000001</v>
      </c>
      <c r="R54" s="44">
        <v>2.1389499999999999</v>
      </c>
      <c r="S54" s="44">
        <v>2.1541000000000001</v>
      </c>
      <c r="T54" s="44">
        <v>2.1271499999999999</v>
      </c>
    </row>
    <row r="55" spans="2:20" x14ac:dyDescent="0.2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2:20" x14ac:dyDescent="0.2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2:20" x14ac:dyDescent="0.2">
      <c r="B57" s="11" t="s">
        <v>105</v>
      </c>
    </row>
    <row r="58" spans="2:20" x14ac:dyDescent="0.2">
      <c r="B58" s="11" t="s">
        <v>10</v>
      </c>
    </row>
    <row r="59" spans="2:20" x14ac:dyDescent="0.2">
      <c r="B59" s="1" t="s">
        <v>102</v>
      </c>
      <c r="C59" s="61" t="s">
        <v>91</v>
      </c>
      <c r="D59" s="61"/>
      <c r="E59" s="61" t="s">
        <v>90</v>
      </c>
      <c r="F59" s="61"/>
      <c r="G59" s="61" t="s">
        <v>93</v>
      </c>
      <c r="H59" s="61"/>
      <c r="I59" s="61" t="s">
        <v>94</v>
      </c>
      <c r="J59" s="61"/>
      <c r="K59" s="61" t="s">
        <v>103</v>
      </c>
      <c r="L59" s="61"/>
      <c r="M59" s="61" t="s">
        <v>89</v>
      </c>
      <c r="N59" s="61"/>
      <c r="O59" s="61" t="s">
        <v>92</v>
      </c>
      <c r="P59" s="61"/>
      <c r="Q59" s="61" t="s">
        <v>88</v>
      </c>
      <c r="R59" s="61"/>
      <c r="S59" s="61" t="s">
        <v>46</v>
      </c>
      <c r="T59" s="61"/>
    </row>
    <row r="60" spans="2:20" x14ac:dyDescent="0.2">
      <c r="B60" s="42">
        <v>50</v>
      </c>
      <c r="C60" s="44">
        <v>0.12943299999999999</v>
      </c>
      <c r="D60" s="44">
        <v>0.111107</v>
      </c>
      <c r="E60" s="44">
        <v>2.0369299999999999</v>
      </c>
      <c r="F60" s="44">
        <v>1.95489</v>
      </c>
      <c r="G60" s="44">
        <v>0.12298000000000001</v>
      </c>
      <c r="H60" s="44">
        <v>0.14627699999999999</v>
      </c>
      <c r="I60" s="44">
        <v>2.2176499999999999</v>
      </c>
      <c r="J60" s="44">
        <v>1.9990000000000001</v>
      </c>
      <c r="K60" s="44">
        <v>0.17045399999999999</v>
      </c>
      <c r="L60" s="44">
        <v>0.16120799999999999</v>
      </c>
      <c r="M60" s="44">
        <v>2.0896699999999999</v>
      </c>
      <c r="N60" s="44">
        <v>2.0683500000000001</v>
      </c>
      <c r="O60" s="44">
        <v>2.0767600000000002</v>
      </c>
      <c r="P60" s="44">
        <v>2.5177700000000001</v>
      </c>
      <c r="Q60" s="44">
        <v>2.23584</v>
      </c>
      <c r="R60" s="44">
        <v>2.0887500000000001</v>
      </c>
      <c r="S60" s="44">
        <v>1.952</v>
      </c>
      <c r="T60" s="44">
        <v>2.1021200000000002</v>
      </c>
    </row>
    <row r="61" spans="2:20" x14ac:dyDescent="0.2">
      <c r="B61" s="42">
        <v>16.670000000000002</v>
      </c>
      <c r="C61" s="44">
        <v>0.112271</v>
      </c>
      <c r="D61" s="44">
        <v>0.111188</v>
      </c>
      <c r="E61" s="44">
        <v>2.2250100000000002</v>
      </c>
      <c r="F61" s="44">
        <v>2.2057099999999998</v>
      </c>
      <c r="G61" s="44">
        <v>0.57773799999999997</v>
      </c>
      <c r="H61" s="44">
        <v>0.77127100000000004</v>
      </c>
      <c r="I61" s="44">
        <v>2.2183099999999998</v>
      </c>
      <c r="J61" s="44">
        <v>2.0286</v>
      </c>
      <c r="K61" s="44">
        <v>0.166051</v>
      </c>
      <c r="L61" s="44">
        <v>0.15609300000000001</v>
      </c>
      <c r="M61" s="44">
        <v>2.1129500000000001</v>
      </c>
      <c r="N61" s="44">
        <v>2.0786699999999998</v>
      </c>
      <c r="O61" s="44">
        <v>2.2591999999999999</v>
      </c>
      <c r="P61" s="44">
        <v>2.3207800000000001</v>
      </c>
      <c r="Q61" s="44">
        <v>2.3989199999999999</v>
      </c>
      <c r="R61" s="44">
        <v>2.34137</v>
      </c>
      <c r="S61" s="44">
        <v>1.9481900000000001</v>
      </c>
      <c r="T61" s="44">
        <v>2.3248899999999999</v>
      </c>
    </row>
    <row r="62" spans="2:20" x14ac:dyDescent="0.2">
      <c r="B62" s="42">
        <v>5.56</v>
      </c>
      <c r="C62" s="44">
        <v>1.3001400000000001</v>
      </c>
      <c r="D62" s="44">
        <v>1.5749</v>
      </c>
      <c r="E62" s="44">
        <v>2.2293699999999999</v>
      </c>
      <c r="F62" s="44">
        <v>2.2003699999999999</v>
      </c>
      <c r="G62" s="44">
        <v>2.0741299999999998</v>
      </c>
      <c r="H62" s="44">
        <v>2.17936</v>
      </c>
      <c r="I62" s="44">
        <v>2.1977699999999998</v>
      </c>
      <c r="J62" s="44">
        <v>2.0630199999999999</v>
      </c>
      <c r="K62" s="44">
        <v>2.0009700000000001</v>
      </c>
      <c r="L62" s="44">
        <v>1.8715200000000001</v>
      </c>
      <c r="M62" s="44">
        <v>2.1358100000000002</v>
      </c>
      <c r="N62" s="44">
        <v>2.1366200000000002</v>
      </c>
      <c r="O62" s="44">
        <v>2.1111499999999999</v>
      </c>
      <c r="P62" s="44">
        <v>2.21421</v>
      </c>
      <c r="Q62" s="44">
        <v>2.2284199999999998</v>
      </c>
      <c r="R62" s="44">
        <v>2.2067000000000001</v>
      </c>
      <c r="S62" s="44">
        <v>1.99762</v>
      </c>
      <c r="T62" s="44">
        <v>2.15245</v>
      </c>
    </row>
    <row r="63" spans="2:20" x14ac:dyDescent="0.2">
      <c r="B63" s="42">
        <v>1.85</v>
      </c>
      <c r="C63" s="44">
        <v>2.1147900000000002</v>
      </c>
      <c r="D63" s="44">
        <v>2.0950099999999998</v>
      </c>
      <c r="E63" s="44">
        <v>2.1558000000000002</v>
      </c>
      <c r="F63" s="44">
        <v>2.0950799999999998</v>
      </c>
      <c r="G63" s="44">
        <v>2.1164399999999999</v>
      </c>
      <c r="H63" s="44">
        <v>2.1080299999999998</v>
      </c>
      <c r="I63" s="44">
        <v>2.1693199999999999</v>
      </c>
      <c r="J63" s="44">
        <v>1.9765600000000001</v>
      </c>
      <c r="K63" s="44">
        <v>2.1905000000000001</v>
      </c>
      <c r="L63" s="44">
        <v>2.2038600000000002</v>
      </c>
      <c r="M63" s="44">
        <v>2.18763</v>
      </c>
      <c r="N63" s="44">
        <v>2.1224099999999999</v>
      </c>
      <c r="O63" s="44">
        <v>2.2322899999999999</v>
      </c>
      <c r="P63" s="44">
        <v>2.2056499999999999</v>
      </c>
      <c r="Q63" s="44">
        <v>2.2143799999999998</v>
      </c>
      <c r="R63" s="44">
        <v>2.2192400000000001</v>
      </c>
      <c r="S63" s="44">
        <v>2.0972400000000002</v>
      </c>
      <c r="T63" s="44">
        <v>2.2201399999999998</v>
      </c>
    </row>
    <row r="64" spans="2:20" x14ac:dyDescent="0.2">
      <c r="B64" s="42">
        <v>0.62</v>
      </c>
      <c r="C64" s="44">
        <v>2.1124499999999999</v>
      </c>
      <c r="D64" s="44">
        <v>2.1133799999999998</v>
      </c>
      <c r="E64" s="44">
        <v>2.2138499999999999</v>
      </c>
      <c r="F64" s="44">
        <v>2.0785100000000001</v>
      </c>
      <c r="G64" s="44">
        <v>2.0245199999999999</v>
      </c>
      <c r="H64" s="44">
        <v>2.0352000000000001</v>
      </c>
      <c r="I64" s="44">
        <v>2.07803</v>
      </c>
      <c r="J64" s="44">
        <v>2.1203699999999999</v>
      </c>
      <c r="K64" s="44">
        <v>2.10223</v>
      </c>
      <c r="L64" s="44">
        <v>2.0623499999999999</v>
      </c>
      <c r="M64" s="44">
        <v>2.0718399999999999</v>
      </c>
      <c r="N64" s="44">
        <v>2.0404300000000002</v>
      </c>
      <c r="O64" s="44">
        <v>2.1806999999999999</v>
      </c>
      <c r="P64" s="44">
        <v>2.2423500000000001</v>
      </c>
      <c r="Q64" s="44">
        <v>2.3138999999999998</v>
      </c>
      <c r="R64" s="44">
        <v>2.2282500000000001</v>
      </c>
      <c r="S64" s="44">
        <v>2.2571599999999998</v>
      </c>
      <c r="T64" s="44">
        <v>2.23922</v>
      </c>
    </row>
    <row r="65" spans="2:20" x14ac:dyDescent="0.2">
      <c r="B65" s="42">
        <v>0.21</v>
      </c>
      <c r="C65" s="44">
        <v>2.1699099999999998</v>
      </c>
      <c r="D65" s="44">
        <v>2.0992299999999999</v>
      </c>
      <c r="E65" s="44">
        <v>2.1657299999999999</v>
      </c>
      <c r="F65" s="44">
        <v>2.1253899999999999</v>
      </c>
      <c r="G65" s="44">
        <v>2.11632</v>
      </c>
      <c r="H65" s="44">
        <v>2.0386299999999999</v>
      </c>
      <c r="I65" s="44">
        <v>2.0382500000000001</v>
      </c>
      <c r="J65" s="44">
        <v>2.1430500000000001</v>
      </c>
      <c r="K65" s="44">
        <v>2.1337199999999998</v>
      </c>
      <c r="L65" s="44">
        <v>2.2159800000000001</v>
      </c>
      <c r="M65" s="44">
        <v>2.5408499999999998</v>
      </c>
      <c r="N65" s="44">
        <v>2.0853199999999998</v>
      </c>
      <c r="O65" s="44">
        <v>2.2365400000000002</v>
      </c>
      <c r="P65" s="44">
        <v>2.2440699999999998</v>
      </c>
      <c r="Q65" s="44">
        <v>2.2452800000000002</v>
      </c>
      <c r="R65" s="44">
        <v>2.1411600000000002</v>
      </c>
      <c r="S65" s="44">
        <v>2.1369099999999999</v>
      </c>
      <c r="T65" s="44">
        <v>2.2766000000000002</v>
      </c>
    </row>
    <row r="66" spans="2:20" x14ac:dyDescent="0.2">
      <c r="B66" s="42">
        <v>7.0000000000000007E-2</v>
      </c>
      <c r="C66" s="44">
        <v>2.1150899999999999</v>
      </c>
      <c r="D66" s="44">
        <v>2.0293299999999999</v>
      </c>
      <c r="E66" s="44">
        <v>2.18506</v>
      </c>
      <c r="F66" s="44">
        <v>2.1434000000000002</v>
      </c>
      <c r="G66" s="44">
        <v>2.0350899999999998</v>
      </c>
      <c r="H66" s="44">
        <v>2.01607</v>
      </c>
      <c r="I66" s="44">
        <v>2.1108600000000002</v>
      </c>
      <c r="J66" s="44">
        <v>2.1540300000000001</v>
      </c>
      <c r="K66" s="44">
        <v>2.1144699999999998</v>
      </c>
      <c r="L66" s="44">
        <v>2.2953700000000001</v>
      </c>
      <c r="M66" s="44">
        <v>2.0360299999999998</v>
      </c>
      <c r="N66" s="44">
        <v>1.99766</v>
      </c>
      <c r="O66" s="44">
        <v>2.11592</v>
      </c>
      <c r="P66" s="44">
        <v>2.0832600000000001</v>
      </c>
      <c r="Q66" s="44">
        <v>2.0852599999999999</v>
      </c>
      <c r="R66" s="44">
        <v>2.1164900000000002</v>
      </c>
      <c r="S66" s="44">
        <v>2.1521400000000002</v>
      </c>
      <c r="T66" s="44">
        <v>2.0778599999999998</v>
      </c>
    </row>
    <row r="67" spans="2:20" x14ac:dyDescent="0.2">
      <c r="B67" s="42">
        <v>0.02</v>
      </c>
      <c r="C67" s="44">
        <v>2.1633100000000001</v>
      </c>
      <c r="D67" s="44">
        <v>2.0924800000000001</v>
      </c>
      <c r="E67" s="44">
        <v>2.3137099999999999</v>
      </c>
      <c r="F67" s="44">
        <v>2.1353300000000002</v>
      </c>
      <c r="G67" s="44">
        <v>1.1805300000000001</v>
      </c>
      <c r="H67" s="44">
        <v>2.0599099999999999</v>
      </c>
      <c r="I67" s="44">
        <v>2.0557099999999999</v>
      </c>
      <c r="J67" s="44">
        <v>2.0802700000000001</v>
      </c>
      <c r="K67" s="44">
        <v>2.0814699999999999</v>
      </c>
      <c r="L67" s="44">
        <v>2.03491</v>
      </c>
      <c r="M67" s="44">
        <v>2.0155500000000002</v>
      </c>
      <c r="N67" s="44">
        <v>1.9496199999999999</v>
      </c>
      <c r="O67" s="44">
        <v>2.12635</v>
      </c>
      <c r="P67" s="44">
        <v>2.1046499999999999</v>
      </c>
      <c r="Q67" s="44">
        <v>2.0955699999999999</v>
      </c>
      <c r="R67" s="44">
        <v>2.0737899999999998</v>
      </c>
      <c r="S67" s="44">
        <v>2.0577899999999998</v>
      </c>
      <c r="T67" s="44">
        <v>2.0804200000000002</v>
      </c>
    </row>
    <row r="70" spans="2:20" x14ac:dyDescent="0.2">
      <c r="B70" s="11" t="s">
        <v>105</v>
      </c>
    </row>
    <row r="71" spans="2:20" x14ac:dyDescent="0.2">
      <c r="B71" s="11" t="s">
        <v>14</v>
      </c>
    </row>
    <row r="72" spans="2:20" x14ac:dyDescent="0.2">
      <c r="B72" s="1" t="s">
        <v>102</v>
      </c>
      <c r="C72" s="61" t="s">
        <v>91</v>
      </c>
      <c r="D72" s="61"/>
      <c r="E72" s="61" t="s">
        <v>90</v>
      </c>
      <c r="F72" s="61"/>
      <c r="G72" s="61" t="s">
        <v>93</v>
      </c>
      <c r="H72" s="61"/>
      <c r="I72" s="61" t="s">
        <v>94</v>
      </c>
      <c r="J72" s="61"/>
      <c r="K72" s="61" t="s">
        <v>103</v>
      </c>
      <c r="L72" s="61"/>
      <c r="M72" s="61" t="s">
        <v>89</v>
      </c>
      <c r="N72" s="61"/>
      <c r="O72" s="61" t="s">
        <v>92</v>
      </c>
      <c r="P72" s="61"/>
      <c r="Q72" s="61" t="s">
        <v>88</v>
      </c>
      <c r="R72" s="61"/>
      <c r="S72" s="61" t="s">
        <v>46</v>
      </c>
      <c r="T72" s="61"/>
    </row>
    <row r="73" spans="2:20" x14ac:dyDescent="0.2">
      <c r="B73" s="42">
        <v>50</v>
      </c>
      <c r="C73">
        <v>0.591422</v>
      </c>
      <c r="D73">
        <v>0.67000999999999999</v>
      </c>
      <c r="E73">
        <v>1.0669900000000001</v>
      </c>
      <c r="F73">
        <v>1.1818900000000001</v>
      </c>
      <c r="G73">
        <v>0.47031899999999999</v>
      </c>
      <c r="H73">
        <v>0.46147300000000002</v>
      </c>
      <c r="I73">
        <v>0.91317899999999996</v>
      </c>
      <c r="J73">
        <v>0.88268500000000005</v>
      </c>
      <c r="K73">
        <v>0.43678299999999998</v>
      </c>
      <c r="L73">
        <v>0.47237800000000002</v>
      </c>
      <c r="M73">
        <v>1.0628299999999999</v>
      </c>
      <c r="N73">
        <v>1.06839</v>
      </c>
      <c r="O73">
        <v>1.39262</v>
      </c>
      <c r="P73">
        <v>1.3161</v>
      </c>
      <c r="Q73">
        <v>1.5949800000000001</v>
      </c>
      <c r="R73">
        <v>1.3801000000000001</v>
      </c>
      <c r="S73">
        <v>1.2817799999999999</v>
      </c>
      <c r="T73">
        <v>1.2410600000000001</v>
      </c>
    </row>
    <row r="74" spans="2:20" x14ac:dyDescent="0.2">
      <c r="B74" s="42">
        <v>16.670000000000002</v>
      </c>
      <c r="C74">
        <v>0.49678899999999998</v>
      </c>
      <c r="D74">
        <v>0.40471600000000002</v>
      </c>
      <c r="E74">
        <v>1.3357699999999999</v>
      </c>
      <c r="F74">
        <v>1.4978100000000001</v>
      </c>
      <c r="G74">
        <v>0.468283</v>
      </c>
      <c r="H74">
        <v>0.485848</v>
      </c>
      <c r="I74">
        <v>0.90930500000000003</v>
      </c>
      <c r="J74">
        <v>0.88731199999999999</v>
      </c>
      <c r="K74">
        <v>0.33904400000000001</v>
      </c>
      <c r="L74">
        <v>0.45255899999999999</v>
      </c>
      <c r="M74">
        <v>1.1583000000000001</v>
      </c>
      <c r="N74">
        <v>1.0720700000000001</v>
      </c>
      <c r="O74">
        <v>1.3204</v>
      </c>
      <c r="P74">
        <v>1.29796</v>
      </c>
      <c r="Q74">
        <v>1.5003</v>
      </c>
      <c r="R74">
        <v>1.3654900000000001</v>
      </c>
      <c r="S74">
        <v>1.2700800000000001</v>
      </c>
      <c r="T74">
        <v>1.26942</v>
      </c>
    </row>
    <row r="75" spans="2:20" x14ac:dyDescent="0.2">
      <c r="B75" s="42">
        <v>5.56</v>
      </c>
      <c r="C75">
        <v>0.62534000000000001</v>
      </c>
      <c r="D75">
        <v>0.46799499999999999</v>
      </c>
      <c r="E75">
        <v>1.27067</v>
      </c>
      <c r="F75">
        <v>1.3830199999999999</v>
      </c>
      <c r="G75">
        <v>0.71328100000000005</v>
      </c>
      <c r="H75">
        <v>0.95371600000000001</v>
      </c>
      <c r="I75">
        <v>0.92082600000000003</v>
      </c>
      <c r="J75">
        <v>1.0014099999999999</v>
      </c>
      <c r="K75">
        <v>0.44336599999999998</v>
      </c>
      <c r="L75">
        <v>0.45397500000000002</v>
      </c>
      <c r="M75">
        <v>1.1574</v>
      </c>
      <c r="N75">
        <v>1.03992</v>
      </c>
      <c r="O75">
        <v>1.2502899999999999</v>
      </c>
      <c r="P75">
        <v>1.2938799999999999</v>
      </c>
      <c r="Q75">
        <v>1.35791</v>
      </c>
      <c r="R75">
        <v>1.35947</v>
      </c>
      <c r="S75">
        <v>1.29636</v>
      </c>
      <c r="T75">
        <v>1.29637</v>
      </c>
    </row>
    <row r="76" spans="2:20" x14ac:dyDescent="0.2">
      <c r="B76" s="42">
        <v>1.85</v>
      </c>
      <c r="C76">
        <v>0.93356499999999998</v>
      </c>
      <c r="D76">
        <v>0.94060200000000005</v>
      </c>
      <c r="E76">
        <v>1.2104200000000001</v>
      </c>
      <c r="F76">
        <v>1.1642300000000001</v>
      </c>
      <c r="G76">
        <v>1.2783</v>
      </c>
      <c r="H76">
        <v>1.3139099999999999</v>
      </c>
      <c r="I76">
        <v>1.0052099999999999</v>
      </c>
      <c r="J76">
        <v>1.18574</v>
      </c>
      <c r="K76">
        <v>0.83958900000000003</v>
      </c>
      <c r="L76">
        <v>0.75786100000000001</v>
      </c>
      <c r="M76">
        <v>1.11453</v>
      </c>
      <c r="N76">
        <v>1.0511200000000001</v>
      </c>
      <c r="O76">
        <v>1.29078</v>
      </c>
      <c r="P76">
        <v>1.29081</v>
      </c>
      <c r="Q76">
        <v>1.3507100000000001</v>
      </c>
      <c r="R76">
        <v>1.37361</v>
      </c>
      <c r="S76">
        <v>1.2982800000000001</v>
      </c>
      <c r="T76">
        <v>1.31375</v>
      </c>
    </row>
    <row r="77" spans="2:20" x14ac:dyDescent="0.2">
      <c r="B77" s="42">
        <v>0.62</v>
      </c>
      <c r="C77">
        <v>1.19401</v>
      </c>
      <c r="D77">
        <v>1.31447</v>
      </c>
      <c r="E77">
        <v>1.47915</v>
      </c>
      <c r="F77">
        <v>1.23437</v>
      </c>
      <c r="G77">
        <v>1.5056</v>
      </c>
      <c r="H77">
        <v>1.5272300000000001</v>
      </c>
      <c r="I77">
        <v>1.0137499999999999</v>
      </c>
      <c r="J77">
        <v>0.959229</v>
      </c>
      <c r="K77">
        <v>1.10538</v>
      </c>
      <c r="L77">
        <v>1.1295900000000001</v>
      </c>
      <c r="M77">
        <v>1.1343000000000001</v>
      </c>
      <c r="N77">
        <v>1.00579</v>
      </c>
      <c r="O77">
        <v>1.3270500000000001</v>
      </c>
      <c r="P77">
        <v>1.5004900000000001</v>
      </c>
      <c r="Q77">
        <v>1.32924</v>
      </c>
      <c r="R77">
        <v>1.2948900000000001</v>
      </c>
      <c r="S77">
        <v>1.2524299999999999</v>
      </c>
      <c r="T77">
        <v>1.2860100000000001</v>
      </c>
    </row>
    <row r="78" spans="2:20" x14ac:dyDescent="0.2">
      <c r="B78" s="42">
        <v>0.21</v>
      </c>
      <c r="C78">
        <v>1.17347</v>
      </c>
      <c r="D78">
        <v>1.55921</v>
      </c>
      <c r="E78">
        <v>1.2553700000000001</v>
      </c>
      <c r="F78">
        <v>1.4714700000000001</v>
      </c>
      <c r="G78">
        <v>1.54643</v>
      </c>
      <c r="H78">
        <v>1.6148499999999999</v>
      </c>
      <c r="I78">
        <v>1.3248800000000001</v>
      </c>
      <c r="J78">
        <v>1.2896000000000001</v>
      </c>
      <c r="K78">
        <v>0.990977</v>
      </c>
      <c r="L78">
        <v>0.95797900000000002</v>
      </c>
      <c r="M78">
        <v>1.05542</v>
      </c>
      <c r="N78">
        <v>1.0218100000000001</v>
      </c>
      <c r="O78">
        <v>1.27667</v>
      </c>
      <c r="P78">
        <v>1.38507</v>
      </c>
      <c r="Q78">
        <v>1.33548</v>
      </c>
      <c r="R78">
        <v>1.33846</v>
      </c>
      <c r="S78">
        <v>1.24356</v>
      </c>
      <c r="T78">
        <v>1.2637799999999999</v>
      </c>
    </row>
    <row r="79" spans="2:20" x14ac:dyDescent="0.2">
      <c r="B79" s="42">
        <v>7.0000000000000007E-2</v>
      </c>
      <c r="C79">
        <v>1.20425</v>
      </c>
      <c r="D79">
        <v>1.4816800000000001</v>
      </c>
      <c r="E79">
        <v>1.2874300000000001</v>
      </c>
      <c r="F79">
        <v>1.11578</v>
      </c>
      <c r="G79">
        <v>1.2722599999999999</v>
      </c>
      <c r="H79">
        <v>1.2371099999999999</v>
      </c>
      <c r="I79">
        <v>1.2647999999999999</v>
      </c>
      <c r="J79">
        <v>1.1842999999999999</v>
      </c>
      <c r="K79">
        <v>0.98316499999999996</v>
      </c>
      <c r="L79">
        <v>1.11574</v>
      </c>
      <c r="M79">
        <v>1.0555300000000001</v>
      </c>
      <c r="N79">
        <v>0.97397500000000004</v>
      </c>
      <c r="O79">
        <v>1.2666999999999999</v>
      </c>
      <c r="P79">
        <v>1.30263</v>
      </c>
      <c r="Q79">
        <v>1.30722</v>
      </c>
      <c r="R79">
        <v>1.3158099999999999</v>
      </c>
      <c r="S79">
        <v>1.27769</v>
      </c>
      <c r="T79">
        <v>1.28352</v>
      </c>
    </row>
    <row r="80" spans="2:20" x14ac:dyDescent="0.2">
      <c r="B80" s="42">
        <v>0.02</v>
      </c>
      <c r="C80">
        <v>1.0109900000000001</v>
      </c>
      <c r="D80">
        <v>1.0521</v>
      </c>
      <c r="E80">
        <v>0.91310999999999998</v>
      </c>
      <c r="F80">
        <v>0.95196999999999998</v>
      </c>
      <c r="G80">
        <v>1.0636000000000001</v>
      </c>
      <c r="H80">
        <v>1.0374000000000001</v>
      </c>
      <c r="I80">
        <v>0.51743899999999998</v>
      </c>
      <c r="J80">
        <v>1.0074700000000001</v>
      </c>
      <c r="K80">
        <v>1.0228600000000001</v>
      </c>
      <c r="L80">
        <v>1.06633</v>
      </c>
      <c r="M80">
        <v>1.0515099999999999</v>
      </c>
      <c r="N80">
        <v>0.95493799999999995</v>
      </c>
      <c r="O80">
        <v>1.32717</v>
      </c>
      <c r="P80">
        <v>1.33453</v>
      </c>
      <c r="Q80">
        <v>0.99267899999999998</v>
      </c>
      <c r="R80">
        <v>1.3322099999999999</v>
      </c>
      <c r="S80">
        <v>1.3296600000000001</v>
      </c>
      <c r="T80">
        <v>1.3218799999999999</v>
      </c>
    </row>
  </sheetData>
  <mergeCells count="51">
    <mergeCell ref="U6:W6"/>
    <mergeCell ref="X6:Y6"/>
    <mergeCell ref="C20:E20"/>
    <mergeCell ref="F20:H20"/>
    <mergeCell ref="I20:K20"/>
    <mergeCell ref="L20:N20"/>
    <mergeCell ref="O20:Q20"/>
    <mergeCell ref="R20:T20"/>
    <mergeCell ref="U20:W20"/>
    <mergeCell ref="X20:Y20"/>
    <mergeCell ref="C6:E6"/>
    <mergeCell ref="F6:H6"/>
    <mergeCell ref="I6:K6"/>
    <mergeCell ref="L6:N6"/>
    <mergeCell ref="O6:Q6"/>
    <mergeCell ref="R6:T6"/>
    <mergeCell ref="U33:W33"/>
    <mergeCell ref="X33:Y33"/>
    <mergeCell ref="C46:D46"/>
    <mergeCell ref="E46:F46"/>
    <mergeCell ref="G46:H46"/>
    <mergeCell ref="I46:J46"/>
    <mergeCell ref="K46:L46"/>
    <mergeCell ref="M46:N46"/>
    <mergeCell ref="O46:P46"/>
    <mergeCell ref="Q46:R46"/>
    <mergeCell ref="C33:E33"/>
    <mergeCell ref="F33:H33"/>
    <mergeCell ref="I33:K33"/>
    <mergeCell ref="L33:N33"/>
    <mergeCell ref="O33:Q33"/>
    <mergeCell ref="R33:T33"/>
    <mergeCell ref="S46:T46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O72:P72"/>
    <mergeCell ref="Q72:R72"/>
    <mergeCell ref="S72:T72"/>
    <mergeCell ref="C72:D72"/>
    <mergeCell ref="E72:F72"/>
    <mergeCell ref="G72:H72"/>
    <mergeCell ref="I72:J72"/>
    <mergeCell ref="K72:L72"/>
    <mergeCell ref="M72:N7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BA72-76E3-4ABD-83F2-C8D6F112BA0F}">
  <dimension ref="A1:O43"/>
  <sheetViews>
    <sheetView workbookViewId="0">
      <selection sqref="A1:A2"/>
    </sheetView>
  </sheetViews>
  <sheetFormatPr baseColWidth="10" defaultColWidth="9" defaultRowHeight="16" x14ac:dyDescent="0.2"/>
  <cols>
    <col min="1" max="16384" width="9" style="8"/>
  </cols>
  <sheetData>
    <row r="1" spans="1:15" x14ac:dyDescent="0.2">
      <c r="A1" s="11" t="s">
        <v>86</v>
      </c>
    </row>
    <row r="2" spans="1:15" x14ac:dyDescent="0.2">
      <c r="A2" s="11" t="s">
        <v>87</v>
      </c>
    </row>
    <row r="4" spans="1:15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x14ac:dyDescent="0.2">
      <c r="A5" s="36" t="s">
        <v>11</v>
      </c>
      <c r="B5" s="36"/>
      <c r="C5" s="35" t="s">
        <v>96</v>
      </c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5" x14ac:dyDescent="0.2">
      <c r="A6" s="36"/>
      <c r="B6" s="63" t="s">
        <v>95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36"/>
    </row>
    <row r="7" spans="1:15" x14ac:dyDescent="0.2">
      <c r="A7" s="36"/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/>
      <c r="O7" s="11" t="s">
        <v>15</v>
      </c>
    </row>
    <row r="8" spans="1:15" x14ac:dyDescent="0.2">
      <c r="A8" s="36" t="s">
        <v>88</v>
      </c>
      <c r="B8" s="36">
        <v>8</v>
      </c>
      <c r="C8" s="36">
        <v>8</v>
      </c>
      <c r="D8" s="36">
        <v>8</v>
      </c>
      <c r="E8" s="36">
        <v>8</v>
      </c>
      <c r="F8" s="36">
        <v>8</v>
      </c>
      <c r="G8" s="36">
        <v>7</v>
      </c>
      <c r="H8" s="36">
        <v>2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/>
      <c r="O8" s="8" t="s">
        <v>16</v>
      </c>
    </row>
    <row r="9" spans="1:15" x14ac:dyDescent="0.2">
      <c r="A9" s="36" t="s">
        <v>89</v>
      </c>
      <c r="B9" s="36">
        <v>8</v>
      </c>
      <c r="C9" s="36">
        <v>8</v>
      </c>
      <c r="D9" s="36">
        <v>8</v>
      </c>
      <c r="E9" s="36">
        <v>8</v>
      </c>
      <c r="F9" s="36">
        <v>8</v>
      </c>
      <c r="G9" s="36">
        <v>7</v>
      </c>
      <c r="H9" s="36">
        <v>3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7"/>
      <c r="O9" s="8" t="s">
        <v>17</v>
      </c>
    </row>
    <row r="10" spans="1:15" x14ac:dyDescent="0.2">
      <c r="A10" s="36" t="s">
        <v>90</v>
      </c>
      <c r="B10" s="36">
        <v>8</v>
      </c>
      <c r="C10" s="36">
        <v>8</v>
      </c>
      <c r="D10" s="36">
        <v>8</v>
      </c>
      <c r="E10" s="36">
        <v>8</v>
      </c>
      <c r="F10" s="36">
        <v>8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7"/>
      <c r="O10" s="8" t="s">
        <v>18</v>
      </c>
    </row>
    <row r="11" spans="1:15" x14ac:dyDescent="0.2">
      <c r="A11" s="36" t="s">
        <v>91</v>
      </c>
      <c r="B11" s="36">
        <v>8</v>
      </c>
      <c r="C11" s="36">
        <v>8</v>
      </c>
      <c r="D11" s="36">
        <v>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7"/>
      <c r="O11" s="8" t="s">
        <v>33</v>
      </c>
    </row>
    <row r="12" spans="1:15" x14ac:dyDescent="0.2">
      <c r="A12" s="36" t="s">
        <v>92</v>
      </c>
      <c r="B12" s="36">
        <v>8</v>
      </c>
      <c r="C12" s="36">
        <v>8</v>
      </c>
      <c r="D12" s="36">
        <v>8</v>
      </c>
      <c r="E12" s="36">
        <v>3</v>
      </c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/>
    </row>
    <row r="13" spans="1:15" x14ac:dyDescent="0.2">
      <c r="A13" s="36" t="s">
        <v>93</v>
      </c>
      <c r="B13" s="36">
        <v>8</v>
      </c>
      <c r="C13" s="36">
        <v>8</v>
      </c>
      <c r="D13" s="36">
        <v>8</v>
      </c>
      <c r="E13" s="36">
        <v>7</v>
      </c>
      <c r="F13" s="36">
        <v>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</row>
    <row r="14" spans="1:15" x14ac:dyDescent="0.2">
      <c r="A14" s="36" t="s">
        <v>94</v>
      </c>
      <c r="B14" s="36">
        <v>8</v>
      </c>
      <c r="C14" s="36">
        <v>8</v>
      </c>
      <c r="D14" s="36">
        <v>8</v>
      </c>
      <c r="E14" s="36">
        <v>4</v>
      </c>
      <c r="F14" s="36">
        <v>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/>
    </row>
    <row r="15" spans="1:15" x14ac:dyDescent="0.2">
      <c r="A15" s="36" t="s">
        <v>46</v>
      </c>
      <c r="B15" s="36">
        <v>8</v>
      </c>
      <c r="C15" s="36">
        <v>8</v>
      </c>
      <c r="D15" s="36">
        <v>3</v>
      </c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7"/>
    </row>
    <row r="18" spans="1:14" x14ac:dyDescent="0.2">
      <c r="A18" s="36"/>
      <c r="B18" s="35"/>
      <c r="C18" s="36"/>
      <c r="D18" s="36"/>
      <c r="E18" s="36"/>
      <c r="F18" s="36"/>
      <c r="G18" s="36"/>
      <c r="H18" s="36"/>
      <c r="I18" s="36"/>
      <c r="J18" s="35"/>
      <c r="K18" s="36"/>
      <c r="L18" s="36"/>
      <c r="M18" s="36"/>
      <c r="N18" s="36"/>
    </row>
    <row r="19" spans="1:14" x14ac:dyDescent="0.2">
      <c r="A19" s="36" t="s">
        <v>10</v>
      </c>
      <c r="B19" s="36"/>
      <c r="C19" s="35" t="s">
        <v>96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">
      <c r="B20" s="63" t="s">
        <v>95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36"/>
    </row>
    <row r="21" spans="1:14" x14ac:dyDescent="0.2">
      <c r="A21" s="36"/>
      <c r="B21" s="35">
        <v>1</v>
      </c>
      <c r="C21" s="35">
        <v>2</v>
      </c>
      <c r="D21" s="35">
        <v>3</v>
      </c>
      <c r="E21" s="35">
        <v>4</v>
      </c>
      <c r="F21" s="35">
        <v>5</v>
      </c>
      <c r="G21" s="35">
        <v>6</v>
      </c>
      <c r="H21" s="35">
        <v>7</v>
      </c>
      <c r="I21" s="35">
        <v>8</v>
      </c>
      <c r="J21" s="35">
        <v>9</v>
      </c>
      <c r="K21" s="35">
        <v>10</v>
      </c>
      <c r="L21" s="35">
        <v>11</v>
      </c>
      <c r="M21" s="35">
        <v>12</v>
      </c>
      <c r="N21" s="35"/>
    </row>
    <row r="22" spans="1:14" x14ac:dyDescent="0.2">
      <c r="A22" s="36" t="s">
        <v>88</v>
      </c>
      <c r="B22" s="36">
        <v>8</v>
      </c>
      <c r="C22" s="36">
        <v>8</v>
      </c>
      <c r="D22" s="36">
        <v>8</v>
      </c>
      <c r="E22" s="36">
        <v>8</v>
      </c>
      <c r="F22" s="36">
        <v>8</v>
      </c>
      <c r="G22" s="36">
        <v>8</v>
      </c>
      <c r="H22" s="36">
        <v>4</v>
      </c>
      <c r="I22" s="36">
        <v>1</v>
      </c>
      <c r="J22" s="36">
        <v>0</v>
      </c>
      <c r="K22" s="36">
        <v>0</v>
      </c>
      <c r="L22" s="36">
        <v>0</v>
      </c>
      <c r="M22" s="36">
        <v>0</v>
      </c>
      <c r="N22" s="36"/>
    </row>
    <row r="23" spans="1:14" x14ac:dyDescent="0.2">
      <c r="A23" s="36" t="s">
        <v>89</v>
      </c>
      <c r="B23" s="36">
        <v>8</v>
      </c>
      <c r="C23" s="36">
        <v>8</v>
      </c>
      <c r="D23" s="36">
        <v>8</v>
      </c>
      <c r="E23" s="36">
        <v>8</v>
      </c>
      <c r="F23" s="36">
        <v>8</v>
      </c>
      <c r="G23" s="36">
        <v>8</v>
      </c>
      <c r="H23" s="36">
        <v>3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/>
    </row>
    <row r="24" spans="1:14" x14ac:dyDescent="0.2">
      <c r="A24" s="36" t="s">
        <v>90</v>
      </c>
      <c r="B24" s="36">
        <v>8</v>
      </c>
      <c r="C24" s="36">
        <v>8</v>
      </c>
      <c r="D24" s="36">
        <v>8</v>
      </c>
      <c r="E24" s="36">
        <v>8</v>
      </c>
      <c r="F24" s="36">
        <v>7</v>
      </c>
      <c r="G24" s="36">
        <v>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8"/>
    </row>
    <row r="25" spans="1:14" x14ac:dyDescent="0.2">
      <c r="A25" s="36" t="s">
        <v>91</v>
      </c>
      <c r="B25" s="36">
        <v>8</v>
      </c>
      <c r="C25" s="36">
        <v>8</v>
      </c>
      <c r="D25" s="36">
        <v>8</v>
      </c>
      <c r="E25" s="36">
        <v>4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8"/>
    </row>
    <row r="26" spans="1:14" x14ac:dyDescent="0.2">
      <c r="A26" s="36" t="s">
        <v>92</v>
      </c>
      <c r="B26" s="36">
        <v>8</v>
      </c>
      <c r="C26" s="36">
        <v>8</v>
      </c>
      <c r="D26" s="36">
        <v>8</v>
      </c>
      <c r="E26" s="36">
        <v>5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8"/>
    </row>
    <row r="27" spans="1:14" x14ac:dyDescent="0.2">
      <c r="A27" s="36" t="s">
        <v>93</v>
      </c>
      <c r="B27" s="36">
        <v>8</v>
      </c>
      <c r="C27" s="36">
        <v>8</v>
      </c>
      <c r="D27" s="36">
        <v>8</v>
      </c>
      <c r="E27" s="36">
        <v>8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/>
    </row>
    <row r="28" spans="1:14" x14ac:dyDescent="0.2">
      <c r="A28" s="36" t="s">
        <v>94</v>
      </c>
      <c r="B28" s="36">
        <v>8</v>
      </c>
      <c r="C28" s="36">
        <v>8</v>
      </c>
      <c r="D28" s="36">
        <v>8</v>
      </c>
      <c r="E28" s="36">
        <v>3</v>
      </c>
      <c r="F28" s="36">
        <v>1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/>
    </row>
    <row r="29" spans="1:14" x14ac:dyDescent="0.2">
      <c r="A29" s="36" t="s">
        <v>46</v>
      </c>
      <c r="B29" s="36">
        <v>8</v>
      </c>
      <c r="C29" s="36">
        <v>8</v>
      </c>
      <c r="D29" s="36">
        <v>5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3" spans="1:13" x14ac:dyDescent="0.2">
      <c r="A33" s="36" t="s">
        <v>14</v>
      </c>
      <c r="B33" s="36"/>
      <c r="C33" s="35" t="s">
        <v>96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2">
      <c r="B34" s="63" t="s">
        <v>95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2">
      <c r="A35" s="36"/>
      <c r="B35" s="35">
        <v>1</v>
      </c>
      <c r="C35" s="35">
        <v>2</v>
      </c>
      <c r="D35" s="35">
        <v>3</v>
      </c>
      <c r="E35" s="35">
        <v>4</v>
      </c>
      <c r="F35" s="35">
        <v>5</v>
      </c>
      <c r="G35" s="35">
        <v>6</v>
      </c>
      <c r="H35" s="35">
        <v>7</v>
      </c>
      <c r="I35" s="35">
        <v>8</v>
      </c>
      <c r="J35" s="35">
        <v>9</v>
      </c>
      <c r="K35" s="35">
        <v>10</v>
      </c>
      <c r="L35" s="35">
        <v>11</v>
      </c>
      <c r="M35" s="35">
        <v>12</v>
      </c>
    </row>
    <row r="36" spans="1:13" x14ac:dyDescent="0.2">
      <c r="A36" s="36" t="s">
        <v>88</v>
      </c>
      <c r="B36" s="36">
        <v>8</v>
      </c>
      <c r="C36" s="36">
        <v>8</v>
      </c>
      <c r="D36" s="36">
        <v>8</v>
      </c>
      <c r="E36" s="36">
        <v>8</v>
      </c>
      <c r="F36" s="36">
        <v>8</v>
      </c>
      <c r="G36" s="36">
        <v>8</v>
      </c>
      <c r="H36" s="36">
        <v>4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</row>
    <row r="37" spans="1:13" x14ac:dyDescent="0.2">
      <c r="A37" s="36" t="s">
        <v>89</v>
      </c>
      <c r="B37" s="36">
        <v>8</v>
      </c>
      <c r="C37" s="36">
        <v>8</v>
      </c>
      <c r="D37" s="36">
        <v>8</v>
      </c>
      <c r="E37" s="36">
        <v>8</v>
      </c>
      <c r="F37" s="36">
        <v>8</v>
      </c>
      <c r="G37" s="36">
        <v>8</v>
      </c>
      <c r="H37" s="36">
        <v>1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</row>
    <row r="38" spans="1:13" x14ac:dyDescent="0.2">
      <c r="A38" s="36" t="s">
        <v>90</v>
      </c>
      <c r="B38" s="36">
        <v>8</v>
      </c>
      <c r="C38" s="36">
        <v>8</v>
      </c>
      <c r="D38" s="36">
        <v>8</v>
      </c>
      <c r="E38" s="36">
        <v>8</v>
      </c>
      <c r="F38" s="36">
        <v>8</v>
      </c>
      <c r="G38" s="36">
        <v>1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1:13" x14ac:dyDescent="0.2">
      <c r="A39" s="36" t="s">
        <v>91</v>
      </c>
      <c r="B39" s="36">
        <v>8</v>
      </c>
      <c r="C39" s="36">
        <v>8</v>
      </c>
      <c r="D39" s="36">
        <v>8</v>
      </c>
      <c r="E39" s="36">
        <v>2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</row>
    <row r="40" spans="1:13" x14ac:dyDescent="0.2">
      <c r="A40" s="36" t="s">
        <v>92</v>
      </c>
      <c r="B40" s="36">
        <v>8</v>
      </c>
      <c r="C40" s="36">
        <v>8</v>
      </c>
      <c r="D40" s="36">
        <v>8</v>
      </c>
      <c r="E40" s="36">
        <v>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</row>
    <row r="41" spans="1:13" x14ac:dyDescent="0.2">
      <c r="A41" s="36" t="s">
        <v>93</v>
      </c>
      <c r="B41" s="36">
        <v>8</v>
      </c>
      <c r="C41" s="36">
        <v>8</v>
      </c>
      <c r="D41" s="36">
        <v>8</v>
      </c>
      <c r="E41" s="36">
        <v>7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</row>
    <row r="42" spans="1:13" x14ac:dyDescent="0.2">
      <c r="A42" s="36" t="s">
        <v>94</v>
      </c>
      <c r="B42" s="36">
        <v>8</v>
      </c>
      <c r="C42" s="36">
        <v>8</v>
      </c>
      <c r="D42" s="36">
        <v>8</v>
      </c>
      <c r="E42" s="36">
        <v>6</v>
      </c>
      <c r="F42" s="36">
        <v>1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</row>
    <row r="43" spans="1:13" x14ac:dyDescent="0.2">
      <c r="A43" s="36" t="s">
        <v>46</v>
      </c>
      <c r="B43" s="36">
        <v>8</v>
      </c>
      <c r="C43" s="36">
        <v>8</v>
      </c>
      <c r="D43" s="36">
        <v>8</v>
      </c>
      <c r="E43" s="36">
        <v>6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</row>
  </sheetData>
  <mergeCells count="3">
    <mergeCell ref="B34:M34"/>
    <mergeCell ref="B6:M6"/>
    <mergeCell ref="B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 2A YFVhb vs YFV 17-D growth</vt:lpstr>
      <vt:lpstr>Fig 2B YFVhb cell lines growth</vt:lpstr>
      <vt:lpstr>Fig 2C YFVhb luciferase-TCID50</vt:lpstr>
      <vt:lpstr>Fig 2D Signal to noise ratio</vt:lpstr>
      <vt:lpstr>Fig 3A Length of infection</vt:lpstr>
      <vt:lpstr>Fig 3B Z-score</vt:lpstr>
      <vt:lpstr>Fig 3C scFv 5A</vt:lpstr>
      <vt:lpstr>Fig 4A Drug inhibition YFVhb</vt:lpstr>
      <vt:lpstr>Fig 4B Drug inhibition YFV17D</vt:lpstr>
      <vt:lpstr>Fig 5C Anti E Ab titre</vt:lpstr>
      <vt:lpstr>Fig 5D YFVhb + sera</vt:lpstr>
      <vt:lpstr>Fig 5E YFV-17D + sera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2020-05-01T10:38:17Z</dcterms:created>
  <dcterms:modified xsi:type="dcterms:W3CDTF">2020-09-22T13:35:07Z</dcterms:modified>
</cp:coreProperties>
</file>